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x-filesv01\user_folder$\S106041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C35" i="10"/>
  <c r="C34" i="10"/>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CO34" i="10" s="1"/>
  <c r="CO35" i="10" s="1"/>
  <c r="CO36" i="10" s="1"/>
  <c r="BW34" i="10"/>
  <c r="BW35" i="10" s="1"/>
  <c r="BW36" i="10" s="1"/>
  <c r="BW37" i="10" s="1"/>
  <c r="BW38" i="10" s="1"/>
  <c r="BW39" i="10" s="1"/>
  <c r="BW40" i="10" s="1"/>
</calcChain>
</file>

<file path=xl/sharedStrings.xml><?xml version="1.0" encoding="utf-8"?>
<sst xmlns="http://schemas.openxmlformats.org/spreadsheetml/2006/main" count="1098" uniqueCount="606">
  <si>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</si>
  <si>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</si>
  <si>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</si>
  <si>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</si>
  <si>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</si>
  <si>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</si>
  <si>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</si>
  <si>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</si>
  <si>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</si>
  <si>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</si>
  <si>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</si>
  <si>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</si>
  <si>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</si>
  <si>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</si>
  <si>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</si>
  <si>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</si>
  <si>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</si>
  <si>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</si>
  <si>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</si>
  <si>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</si>
  <si>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</si>
  <si>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</si>
  <si>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</si>
  <si>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</si>
  <si>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</si>
  <si>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</si>
  <si>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</si>
  <si>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</si>
  <si>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</si>
  <si>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</si>
  <si>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</si>
  <si>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</si>
  <si>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</si>
  <si>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</si>
  <si>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</si>
  <si>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</si>
  <si>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</si>
  <si>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</si>
  <si>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</si>
  <si>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</si>
  <si>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</si>
  <si>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</si>
  <si>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</si>
  <si>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</si>
  <si>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</si>
  <si>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</si>
  <si>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</si>
  <si>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</si>
  <si>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</si>
  <si>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</si>
  <si>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</si>
  <si>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</si>
  <si>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</si>
  <si>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</si>
  <si>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</si>
  <si>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</si>
  <si>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</si>
  <si>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</si>
  <si>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</si>
  <si>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</si>
  <si>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</si>
  <si>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</si>
  <si>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</si>
  <si>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</si>
  <si>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</si>
  <si>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</si>
  <si>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</si>
  <si>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</si>
  <si>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</si>
  <si>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</si>
  <si>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</si>
  <si>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</si>
  <si>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</si>
  <si>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</si>
  <si>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</si>
  <si>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</si>
  <si>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</si>
  <si>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</si>
  <si>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</si>
  <si>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</si>
  <si>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</si>
  <si>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</si>
  <si>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</si>
  <si>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</si>
  <si>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</si>
  <si>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</si>
  <si>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</si>
  <si>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</si>
  <si>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</si>
  <si>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</si>
  <si>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</si>
  <si>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</si>
  <si>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</si>
  <si>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</si>
  <si>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</si>
  <si>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</si>
  <si>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</si>
  <si>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</si>
  <si>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</si>
  <si>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</si>
  <si>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</si>
  <si>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</si>
  <si>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</si>
  <si>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</si>
  <si>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</si>
  <si>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</si>
  <si>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</si>
  <si>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</si>
  <si>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</si>
  <si>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</si>
  <si>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</si>
  <si>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</si>
  <si>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</si>
  <si>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</si>
  <si>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</si>
  <si>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</si>
  <si>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</si>
  <si>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</si>
  <si>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</si>
  <si>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</si>
  <si>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</si>
  <si>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</si>
  <si>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</si>
  <si>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</si>
  <si>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</si>
  <si>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</si>
  <si>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</si>
  <si>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</si>
  <si>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</si>
  <si>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</si>
  <si>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</si>
  <si>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</si>
  <si>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</si>
  <si>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</si>
  <si>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</si>
  <si>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</si>
  <si>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</si>
  <si>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</si>
  <si>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</si>
  <si>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</si>
  <si>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</si>
  <si>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</si>
  <si>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</si>
  <si>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</si>
  <si>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</si>
  <si>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</si>
  <si>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</si>
  <si>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</si>
  <si>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</si>
  <si>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</si>
  <si>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</si>
  <si>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</si>
  <si>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</si>
  <si>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</si>
  <si>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</si>
  <si>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</si>
  <si>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</si>
  <si>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</si>
  <si>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</si>
  <si>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</si>
  <si>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</si>
  <si>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</si>
  <si>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</si>
  <si>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</si>
  <si>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</si>
  <si>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</si>
  <si>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</si>
  <si>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</si>
  <si>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</si>
  <si>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</si>
  <si>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</si>
  <si>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</si>
  <si>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</si>
  <si>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</si>
  <si>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</si>
  <si>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</si>
  <si>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</si>
  <si>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</si>
  <si>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</si>
  <si>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</si>
  <si>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</si>
  <si>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</si>
  <si>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</si>
  <si>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</si>
  <si>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</si>
  <si>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</si>
  <si>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</si>
  <si>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</si>
  <si>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</si>
  <si>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</si>
  <si>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</si>
  <si>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</si>
  <si>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</si>
  <si>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</si>
  <si>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</si>
  <si>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</si>
  <si>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</si>
  <si>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</si>
  <si>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</si>
  <si>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</si>
  <si>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</si>
  <si>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</si>
  <si>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</si>
  <si>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</si>
  <si>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</si>
  <si>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</si>
  <si>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</si>
  <si>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</si>
  <si>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静岡県島田市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</si>
  <si>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</si>
  <si>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</si>
  <si>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</si>
  <si>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</si>
  <si>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</si>
  <si>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</si>
  <si>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</si>
  <si>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</si>
  <si>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</si>
  <si>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</si>
  <si>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</si>
  <si>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</si>
  <si>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</si>
  <si>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</si>
  <si>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</si>
  <si>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</si>
  <si>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</si>
  <si>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</si>
  <si>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</si>
  <si>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</si>
  <si>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</si>
  <si>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</si>
  <si>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</si>
  <si>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</si>
  <si>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</si>
  <si>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</si>
  <si>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</si>
  <si>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</si>
  <si>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</si>
  <si>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</si>
  <si>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</si>
  <si>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</si>
  <si>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</si>
  <si>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</si>
  <si>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</si>
  <si>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</si>
  <si>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</si>
  <si>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</si>
  <si>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</si>
  <si>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</si>
  <si>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</si>
  <si>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</si>
  <si>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</si>
  <si>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</si>
  <si>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</si>
  <si>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</si>
  <si>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</si>
  <si>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</si>
  <si>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</si>
  <si>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</si>
  <si>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</si>
  <si>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</si>
  <si>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</si>
  <si>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</si>
  <si>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</si>
  <si>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</si>
  <si>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</si>
  <si>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</si>
  <si>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</si>
  <si>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</si>
  <si>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</si>
  <si>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</si>
  <si>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</si>
  <si>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</si>
  <si>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</si>
  <si>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</si>
  <si>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</si>
  <si>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</si>
  <si>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</si>
  <si>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</si>
  <si>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</si>
  <si>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</si>
  <si>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</si>
  <si>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</si>
  <si>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</si>
  <si>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</si>
  <si>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</si>
  <si>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</si>
  <si>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</si>
  <si>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</si>
  <si>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</si>
  <si>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</si>
  <si>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</si>
  <si>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</si>
  <si>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</si>
  <si>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</si>
  <si>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</si>
  <si>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</si>
  <si>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</si>
  <si>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</si>
  <si>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</si>
  <si>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</si>
  <si>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</si>
  <si>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</si>
  <si>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</si>
  <si>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</si>
  <si>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</si>
  <si>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</si>
  <si>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</si>
  <si>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</si>
  <si>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</si>
  <si>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</si>
  <si>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</si>
  <si>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</si>
  <si>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</si>
  <si>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</si>
  <si>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</si>
  <si>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</si>
  <si>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</si>
  <si>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</si>
  <si>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</si>
  <si>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</si>
  <si>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</si>
  <si>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</si>
  <si>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</si>
  <si>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</si>
  <si>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</si>
  <si>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</si>
  <si>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</si>
  <si>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</si>
  <si>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</si>
  <si>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</si>
  <si>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</si>
  <si>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</si>
  <si>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</si>
  <si>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</si>
  <si>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</si>
  <si>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</si>
  <si>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</si>
  <si>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</si>
  <si>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</si>
  <si>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</si>
  <si>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</si>
  <si>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</si>
  <si>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</si>
  <si>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</si>
  <si>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</si>
  <si>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</si>
  <si>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</si>
  <si>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</si>
  <si>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</si>
  <si>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</si>
  <si>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</si>
  <si>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</si>
  <si>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</si>
  <si>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</si>
  <si>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</si>
  <si>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</si>
  <si>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</si>
  <si>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</si>
  <si>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</si>
  <si>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静岡県島田市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</si>
  <si>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</si>
  <si>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</si>
  <si>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</si>
  <si>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</si>
  <si>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</si>
  <si>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</si>
  <si>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</si>
  <si>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</si>
  <si>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</si>
  <si>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</si>
  <si>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</si>
  <si>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</si>
  <si>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</si>
  <si>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</si>
  <si>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</si>
  <si>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</si>
  <si>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</si>
  <si>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</si>
  <si>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</si>
  <si>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</si>
  <si>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</si>
  <si>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</si>
  <si>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</si>
  <si>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</si>
  <si>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</si>
  <si>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</si>
  <si>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</si>
  <si>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</si>
  <si>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</si>
  <si>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</si>
  <si>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</si>
  <si>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</si>
  <si>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</si>
  <si>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</si>
  <si>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</si>
  <si>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</si>
  <si>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</si>
  <si>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</si>
  <si>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</si>
  <si>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</si>
  <si>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</si>
  <si>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</si>
  <si>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</si>
  <si>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</si>
  <si>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</si>
  <si>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</si>
  <si>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</si>
  <si>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</si>
  <si>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</si>
  <si>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</si>
  <si>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</si>
  <si>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</si>
  <si>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</si>
  <si>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</si>
  <si>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</si>
  <si>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</si>
  <si>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</si>
  <si>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</si>
  <si>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</si>
  <si>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</si>
  <si>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</si>
  <si>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</si>
  <si>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</si>
  <si>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</si>
  <si>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</si>
  <si>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</si>
  <si>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</si>
  <si>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</si>
  <si>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</si>
  <si>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</si>
  <si>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</si>
  <si>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</si>
  <si>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</si>
  <si>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</si>
  <si>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</si>
  <si>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</si>
  <si>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</si>
  <si>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</si>
  <si>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</si>
  <si>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</si>
  <si>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</si>
  <si>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</si>
  <si>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</si>
  <si>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</si>
  <si>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</si>
  <si>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</si>
  <si>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</si>
  <si>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</si>
  <si>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</si>
  <si>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</si>
  <si>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</si>
  <si>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</si>
  <si>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</si>
  <si>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</si>
  <si>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</si>
  <si>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</si>
  <si>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</si>
  <si>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</si>
  <si>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</si>
  <si>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</si>
  <si>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</si>
  <si>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</si>
  <si>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</si>
  <si>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</si>
  <si>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</si>
  <si>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</si>
  <si>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</si>
  <si>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</si>
  <si>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</si>
  <si>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</si>
  <si>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</si>
  <si>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</si>
  <si>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</si>
  <si>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</si>
  <si>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</si>
  <si>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</si>
  <si>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</si>
  <si>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</si>
  <si>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</si>
  <si>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</si>
  <si>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</si>
  <si>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</si>
  <si>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</si>
  <si>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</si>
  <si>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</si>
  <si>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</si>
  <si>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</si>
  <si>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</si>
  <si>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</si>
  <si>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</si>
  <si>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</si>
  <si>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</si>
  <si>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</si>
  <si>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</si>
  <si>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</si>
  <si>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</si>
  <si>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</si>
  <si>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</si>
  <si>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</si>
  <si>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</si>
  <si>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</si>
  <si>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</si>
  <si>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</si>
  <si>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</si>
  <si>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</si>
  <si>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</si>
  <si>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</si>
  <si>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</si>
  <si>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</si>
  <si>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</si>
  <si>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</si>
  <si>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</si>
  <si>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</si>
  <si>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</si>
  <si>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</si>
  <si>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</si>
  <si>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</si>
  <si>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</si>
  <si>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</si>
  <si>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</si>
  <si>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</si>
  <si>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</si>
  <si>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</si>
  <si>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</si>
  <si>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</si>
  <si>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</si>
  <si>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</si>
  <si>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</si>
  <si>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</si>
  <si>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</si>
  <si>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</si>
  <si>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</si>
  <si>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</si>
  <si>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</si>
  <si>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</si>
  <si>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</si>
  <si>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</si>
  <si>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</si>
  <si>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</si>
  <si>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</si>
  <si>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</si>
  <si>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</si>
  <si>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</si>
  <si>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</si>
  <si>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</si>
  <si>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</si>
  <si>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</si>
  <si>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</si>
  <si>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</si>
  <si>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</si>
  <si>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</si>
  <si>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</si>
  <si>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</si>
  <si>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</si>
  <si>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</si>
  <si>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</si>
  <si>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</si>
  <si>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</si>
  <si>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</si>
  <si>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</si>
  <si>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</si>
  <si>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</si>
  <si>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</si>
  <si>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</si>
  <si>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</si>
  <si>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1.93</t>
  </si>
  <si>
    <t>病院事業会計</t>
  </si>
  <si>
    <t>一般会計</t>
  </si>
  <si>
    <t>国民健康保険事業特別会計</t>
  </si>
  <si>
    <t>水道事業会計</t>
  </si>
  <si>
    <t>介護保険事業特別会計</t>
  </si>
  <si>
    <t>休日急患診療事業特別会計</t>
  </si>
  <si>
    <t>介護サービス事業特別会計</t>
  </si>
  <si>
    <t>公共下水道事業特別会計</t>
  </si>
  <si>
    <t>その他会計（赤字）</t>
  </si>
  <si>
    <t>その他会計（黒字）</t>
  </si>
  <si>
    <t>川根地区広域施設組合</t>
    <rPh sb="0" eb="1">
      <t>カワ</t>
    </rPh>
    <rPh sb="1" eb="2">
      <t>ネ</t>
    </rPh>
    <rPh sb="2" eb="4">
      <t>チク</t>
    </rPh>
    <rPh sb="4" eb="6">
      <t>コウイキ</t>
    </rPh>
    <rPh sb="6" eb="8">
      <t>シセツ</t>
    </rPh>
    <rPh sb="8" eb="10">
      <t>クミアイ</t>
    </rPh>
    <phoneticPr fontId="2"/>
  </si>
  <si>
    <t>駿遠学園管理組合</t>
    <rPh sb="0" eb="2">
      <t>スンエン</t>
    </rPh>
    <rPh sb="2" eb="3">
      <t>ガク</t>
    </rPh>
    <rPh sb="3" eb="4">
      <t>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</si>
  <si>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</si>
  <si>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</si>
  <si>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</si>
  <si>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大井上水道企業団</t>
    <rPh sb="0" eb="2">
      <t>オオイ</t>
    </rPh>
    <rPh sb="2" eb="3">
      <t>ジョウ</t>
    </rPh>
    <rPh sb="3" eb="5">
      <t>スイドウ</t>
    </rPh>
    <rPh sb="5" eb="7">
      <t>キギョウ</t>
    </rPh>
    <rPh sb="7" eb="8">
      <t>ダン</t>
    </rPh>
    <phoneticPr fontId="2"/>
  </si>
  <si>
    <t>静岡県大井川広域水道企業団</t>
    <rPh sb="0" eb="3">
      <t>シズオカケン</t>
    </rPh>
    <rPh sb="3" eb="5">
      <t>オオイ</t>
    </rPh>
    <rPh sb="5" eb="6">
      <t>ガワ</t>
    </rPh>
    <rPh sb="6" eb="8">
      <t>コウイキ</t>
    </rPh>
    <rPh sb="8" eb="10">
      <t>スイドウ</t>
    </rPh>
    <rPh sb="10" eb="12">
      <t>キギョウ</t>
    </rPh>
    <rPh sb="12" eb="13">
      <t>ダン</t>
    </rPh>
    <phoneticPr fontId="2"/>
  </si>
  <si>
    <t>○</t>
    <phoneticPr fontId="2"/>
  </si>
  <si>
    <t>島田市土地開発公社</t>
    <rPh sb="0" eb="2">
      <t>シマダ</t>
    </rPh>
    <rPh sb="2" eb="3">
      <t>シ</t>
    </rPh>
    <rPh sb="3" eb="5">
      <t>トチ</t>
    </rPh>
    <rPh sb="5" eb="7">
      <t>カイハツ</t>
    </rPh>
    <rPh sb="7" eb="9">
      <t>コウシャ</t>
    </rPh>
    <phoneticPr fontId="2"/>
  </si>
  <si>
    <t>まちづくり島田</t>
    <rPh sb="5" eb="7">
      <t>シマダ</t>
    </rPh>
    <phoneticPr fontId="2"/>
  </si>
  <si>
    <t>川根町温泉</t>
    <rPh sb="0" eb="3">
      <t>カワネチョウ</t>
    </rPh>
    <rPh sb="3" eb="5">
      <t>オンセン</t>
    </rPh>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</si>
  <si>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</si>
  <si>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</si>
  <si>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新病院建設基金</t>
    <rPh sb="0" eb="1">
      <t>シン</t>
    </rPh>
    <rPh sb="1" eb="3">
      <t>ビョウイン</t>
    </rPh>
    <rPh sb="3" eb="5">
      <t>ケンセツ</t>
    </rPh>
    <rPh sb="5" eb="7">
      <t>キキン</t>
    </rPh>
    <phoneticPr fontId="11"/>
  </si>
  <si>
    <t>職員退職手当基金</t>
    <rPh sb="0" eb="2">
      <t>ショクイン</t>
    </rPh>
    <rPh sb="2" eb="4">
      <t>タイショク</t>
    </rPh>
    <rPh sb="4" eb="6">
      <t>テアテ</t>
    </rPh>
    <rPh sb="6" eb="8">
      <t>キキン</t>
    </rPh>
    <phoneticPr fontId="11"/>
  </si>
  <si>
    <t>学校施設整備基金</t>
    <rPh sb="0" eb="2">
      <t>ガッコウ</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</si>
  <si>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</si>
  <si>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</si>
  <si>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</si>
  <si>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</si>
  <si>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</si>
  <si>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</si>
  <si>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</si>
  <si>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</si>
  <si>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</si>
  <si>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</si>
  <si>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</si>
  <si>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交付税算入率の高い市債を中心に借り入れているため、類似団体平均より低い水準にある。一方、有形固定資産減価償却率は、学校施設や庁舎などの老朽化が進んでいるため、類似団体平均より高い水準にある。</t>
    <rPh sb="1" eb="3">
      <t>ショウライ</t>
    </rPh>
    <rPh sb="3" eb="5">
      <t>フタン</t>
    </rPh>
    <rPh sb="5" eb="7">
      <t>ヒリツ</t>
    </rPh>
    <rPh sb="9" eb="12">
      <t>コウフゼイ</t>
    </rPh>
    <rPh sb="12" eb="14">
      <t>サンニュウ</t>
    </rPh>
    <rPh sb="14" eb="15">
      <t>リツ</t>
    </rPh>
    <rPh sb="16" eb="17">
      <t>タカ</t>
    </rPh>
    <rPh sb="18" eb="19">
      <t>シ</t>
    </rPh>
    <rPh sb="19" eb="20">
      <t>サイ</t>
    </rPh>
    <rPh sb="21" eb="23">
      <t>チュウシン</t>
    </rPh>
    <rPh sb="24" eb="25">
      <t>カ</t>
    </rPh>
    <rPh sb="26" eb="27">
      <t>イ</t>
    </rPh>
    <rPh sb="34" eb="36">
      <t>ルイジ</t>
    </rPh>
    <rPh sb="36" eb="38">
      <t>ダンタイ</t>
    </rPh>
    <rPh sb="38" eb="40">
      <t>ヘイキン</t>
    </rPh>
    <rPh sb="42" eb="43">
      <t>ヒク</t>
    </rPh>
    <rPh sb="44" eb="46">
      <t>スイジュン</t>
    </rPh>
    <rPh sb="50" eb="52">
      <t>イッポウ</t>
    </rPh>
    <rPh sb="53" eb="55">
      <t>ユウケイ</t>
    </rPh>
    <rPh sb="55" eb="57">
      <t>コテイ</t>
    </rPh>
    <rPh sb="57" eb="59">
      <t>シサン</t>
    </rPh>
    <rPh sb="59" eb="61">
      <t>ゲンカ</t>
    </rPh>
    <rPh sb="61" eb="63">
      <t>ショウキャク</t>
    </rPh>
    <rPh sb="63" eb="64">
      <t>リツ</t>
    </rPh>
    <rPh sb="66" eb="68">
      <t>ガッコウ</t>
    </rPh>
    <rPh sb="68" eb="70">
      <t>シセツ</t>
    </rPh>
    <rPh sb="71" eb="72">
      <t>チョウ</t>
    </rPh>
    <rPh sb="72" eb="73">
      <t>シャ</t>
    </rPh>
    <rPh sb="76" eb="79">
      <t>ロウキュウカ</t>
    </rPh>
    <rPh sb="80" eb="81">
      <t>スス</t>
    </rPh>
    <rPh sb="88" eb="90">
      <t>ルイジ</t>
    </rPh>
    <rPh sb="90" eb="92">
      <t>ダンタイ</t>
    </rPh>
    <rPh sb="92" eb="94">
      <t>ヘイキン</t>
    </rPh>
    <rPh sb="96" eb="97">
      <t>タカ</t>
    </rPh>
    <rPh sb="98" eb="100">
      <t>スイジュン</t>
    </rPh>
    <phoneticPr fontId="5"/>
  </si>
  <si>
    <t>　将来負担比率、実質公債費比率は、共に類似団体平均と同じ傾向を示し、改善傾向にある。改善の要因は、市債の新規借入れを抑制し、市債残高を削減していること、また、合併特例事業債、過疎対策事業債、臨時財政対策債といった交付税算入率の高い市債を中心に借り入れていることが挙げられる。</t>
    <rPh sb="1" eb="3">
      <t>ショウライ</t>
    </rPh>
    <rPh sb="3" eb="5">
      <t>フタン</t>
    </rPh>
    <rPh sb="5" eb="7">
      <t>ヒリツ</t>
    </rPh>
    <rPh sb="8" eb="10">
      <t>ジッシツ</t>
    </rPh>
    <rPh sb="10" eb="13">
      <t>コウサイヒ</t>
    </rPh>
    <rPh sb="13" eb="15">
      <t>ヒリツ</t>
    </rPh>
    <rPh sb="17" eb="18">
      <t>トモ</t>
    </rPh>
    <rPh sb="19" eb="21">
      <t>ルイジ</t>
    </rPh>
    <rPh sb="21" eb="23">
      <t>ダンタイ</t>
    </rPh>
    <rPh sb="23" eb="25">
      <t>ヘイキン</t>
    </rPh>
    <rPh sb="26" eb="27">
      <t>オナ</t>
    </rPh>
    <rPh sb="28" eb="30">
      <t>ケイコウ</t>
    </rPh>
    <rPh sb="31" eb="32">
      <t>シメ</t>
    </rPh>
    <rPh sb="34" eb="36">
      <t>カイゼン</t>
    </rPh>
    <rPh sb="36" eb="38">
      <t>ケイコウ</t>
    </rPh>
    <rPh sb="42" eb="44">
      <t>カイゼン</t>
    </rPh>
    <rPh sb="45" eb="47">
      <t>ヨウイン</t>
    </rPh>
    <rPh sb="49" eb="50">
      <t>シ</t>
    </rPh>
    <rPh sb="50" eb="51">
      <t>サイ</t>
    </rPh>
    <rPh sb="52" eb="54">
      <t>シンキ</t>
    </rPh>
    <rPh sb="54" eb="56">
      <t>カリイ</t>
    </rPh>
    <rPh sb="58" eb="60">
      <t>ヨクセイ</t>
    </rPh>
    <rPh sb="62" eb="63">
      <t>シ</t>
    </rPh>
    <rPh sb="63" eb="64">
      <t>サイ</t>
    </rPh>
    <rPh sb="64" eb="66">
      <t>ザンダカ</t>
    </rPh>
    <rPh sb="67" eb="69">
      <t>サクゲン</t>
    </rPh>
    <rPh sb="79" eb="81">
      <t>ガッペイ</t>
    </rPh>
    <rPh sb="81" eb="83">
      <t>トクレイ</t>
    </rPh>
    <rPh sb="83" eb="85">
      <t>ジギョウ</t>
    </rPh>
    <rPh sb="85" eb="86">
      <t>サイ</t>
    </rPh>
    <rPh sb="87" eb="89">
      <t>カソ</t>
    </rPh>
    <rPh sb="89" eb="91">
      <t>タイサク</t>
    </rPh>
    <rPh sb="91" eb="93">
      <t>ジギョウ</t>
    </rPh>
    <rPh sb="93" eb="94">
      <t>サイ</t>
    </rPh>
    <rPh sb="95" eb="97">
      <t>リンジ</t>
    </rPh>
    <rPh sb="97" eb="99">
      <t>ザイセイ</t>
    </rPh>
    <rPh sb="99" eb="101">
      <t>タイサク</t>
    </rPh>
    <rPh sb="101" eb="102">
      <t>サイ</t>
    </rPh>
    <rPh sb="106" eb="109">
      <t>コウフゼイ</t>
    </rPh>
    <rPh sb="109" eb="111">
      <t>サンニュウ</t>
    </rPh>
    <rPh sb="111" eb="112">
      <t>リツ</t>
    </rPh>
    <rPh sb="113" eb="114">
      <t>タカ</t>
    </rPh>
    <rPh sb="115" eb="116">
      <t>シ</t>
    </rPh>
    <rPh sb="116" eb="117">
      <t>サイ</t>
    </rPh>
    <rPh sb="118" eb="120">
      <t>チュウシン</t>
    </rPh>
    <rPh sb="121" eb="122">
      <t>カ</t>
    </rPh>
    <rPh sb="123" eb="124">
      <t>イ</t>
    </rPh>
    <rPh sb="131" eb="132">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</si>
</sst>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D039-406A-BFD8-C8AB0DEDBA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55145</c:v>
                </c:pt>
                <c:pt idx="1">
                  <c:v>61153</c:v>
                </c:pt>
                <c:pt idx="2">
                  <c:v>45624</c:v>
                </c:pt>
                <c:pt idx="3">
                  <c:v>47101</c:v>
                </c:pt>
                <c:pt idx="4">
                  <c:v>46971</c:v>
                </c:pt>
              </c:numCache>
            </c:numRef>
          </c:val>
          <c:smooth val="0"/>
          <c:extLst xmlns:c16r2="http://schemas.microsoft.com/office/drawing/2015/06/chart">
            <c:ext xmlns:c16="http://schemas.microsoft.com/office/drawing/2014/chart" uri="{C3380CC4-5D6E-409C-BE32-E72D297353CC}">
              <c16:uniqueId val="{00000001-D039-406A-BFD8-C8AB0DEDBA6E}"/>
            </c:ext>
          </c:extLst>
        </c:ser>
        <c:dLbls>
          <c:showLegendKey val="0"/>
          <c:showVal val="0"/>
          <c:showCatName val="0"/>
          <c:showSerName val="0"/>
          <c:showPercent val="0"/>
          <c:showBubbleSize val="0"/>
        </c:dLbls>
        <c:marker val="1"/>
        <c:smooth val="0"/>
        <c:axId val="261827760"/>
        <c:axId val="261826192"/>
      </c:lineChart>
      <c:catAx>
        <c:axId val="26182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826192"/>
        <c:crosses val="autoZero"/>
        <c:auto val="1"/>
        <c:lblAlgn val="ctr"/>
        <c:lblOffset val="100"/>
        <c:tickLblSkip val="1"/>
        <c:tickMarkSkip val="1"/>
        <c:noMultiLvlLbl val="0"/>
      </c:catAx>
      <c:valAx>
        <c:axId val="261826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82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7.12</c:v>
                </c:pt>
                <c:pt idx="1">
                  <c:v>5.23</c:v>
                </c:pt>
                <c:pt idx="2">
                  <c:v>7.45</c:v>
                </c:pt>
                <c:pt idx="3">
                  <c:v>7.97</c:v>
                </c:pt>
                <c:pt idx="4">
                  <c:v>6.06</c:v>
                </c:pt>
              </c:numCache>
            </c:numRef>
          </c:val>
          <c:extLst xmlns:c16r2="http://schemas.microsoft.com/office/drawing/2015/06/chart">
            <c:ext xmlns:c16="http://schemas.microsoft.com/office/drawing/2014/chart" uri="{C3380CC4-5D6E-409C-BE32-E72D297353CC}">
              <c16:uniqueId val="{00000000-0C1B-4B91-9D4F-6713FA7089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27.81</c:v>
                </c:pt>
                <c:pt idx="1">
                  <c:v>30.4</c:v>
                </c:pt>
                <c:pt idx="2">
                  <c:v>30.11</c:v>
                </c:pt>
                <c:pt idx="3">
                  <c:v>30.41</c:v>
                </c:pt>
                <c:pt idx="4">
                  <c:v>30.53</c:v>
                </c:pt>
              </c:numCache>
            </c:numRef>
          </c:val>
          <c:extLst xmlns:c16r2="http://schemas.microsoft.com/office/drawing/2015/06/chart">
            <c:ext xmlns:c16="http://schemas.microsoft.com/office/drawing/2014/chart" uri="{C3380CC4-5D6E-409C-BE32-E72D297353CC}">
              <c16:uniqueId val="{00000001-0C1B-4B91-9D4F-6713FA7089B4}"/>
            </c:ext>
          </c:extLst>
        </c:ser>
        <c:dLbls>
          <c:showLegendKey val="0"/>
          <c:showVal val="0"/>
          <c:showCatName val="0"/>
          <c:showSerName val="0"/>
          <c:showPercent val="0"/>
          <c:showBubbleSize val="0"/>
        </c:dLbls>
        <c:gapWidth val="250"/>
        <c:overlap val="100"/>
        <c:axId val="312733184"/>
        <c:axId val="31273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4.3899999999999997</c:v>
                </c:pt>
                <c:pt idx="1">
                  <c:v>0.5</c:v>
                </c:pt>
                <c:pt idx="2">
                  <c:v>2.2999999999999998</c:v>
                </c:pt>
                <c:pt idx="3">
                  <c:v>1.41</c:v>
                </c:pt>
                <c:pt idx="4">
                  <c:v>-1.93</c:v>
                </c:pt>
              </c:numCache>
            </c:numRef>
          </c:val>
          <c:smooth val="0"/>
          <c:extLst xmlns:c16r2="http://schemas.microsoft.com/office/drawing/2015/06/chart">
            <c:ext xmlns:c16="http://schemas.microsoft.com/office/drawing/2014/chart" uri="{C3380CC4-5D6E-409C-BE32-E72D297353CC}">
              <c16:uniqueId val="{00000002-0C1B-4B91-9D4F-6713FA7089B4}"/>
            </c:ext>
          </c:extLst>
        </c:ser>
        <c:dLbls>
          <c:showLegendKey val="0"/>
          <c:showVal val="0"/>
          <c:showCatName val="0"/>
          <c:showSerName val="0"/>
          <c:showPercent val="0"/>
          <c:showBubbleSize val="0"/>
        </c:dLbls>
        <c:marker val="1"/>
        <c:smooth val="0"/>
        <c:axId val="312733184"/>
        <c:axId val="312735536"/>
      </c:lineChart>
      <c:catAx>
        <c:axId val="3127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735536"/>
        <c:crosses val="autoZero"/>
        <c:auto val="1"/>
        <c:lblAlgn val="ctr"/>
        <c:lblOffset val="100"/>
        <c:tickLblSkip val="1"/>
        <c:tickMarkSkip val="1"/>
        <c:noMultiLvlLbl val="0"/>
      </c:catAx>
      <c:valAx>
        <c:axId val="31273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7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0.04</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5FFC-413A-B282-5D044B854C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FC-413A-B282-5D044B854C10}"/>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0.05</c:v>
                </c:pt>
                <c:pt idx="4">
                  <c:v>#N/A</c:v>
                </c:pt>
                <c:pt idx="5">
                  <c:v>0.06</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2-5FFC-413A-B282-5D044B854C10}"/>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0.01</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5FFC-413A-B282-5D044B854C10}"/>
            </c:ext>
          </c:extLst>
        </c:ser>
        <c:ser>
          <c:idx val="4"/>
          <c:order val="4"/>
          <c:tx>
            <c:strRef>
              <c:f>データシート!$A$31</c:f>
              <c:strCache>
                <c:ptCount val="1"/>
                <c:pt idx="0">
                  <c:v>休日急患診療事業特別会計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5FFC-413A-B282-5D044B854C1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0.28000000000000003</c:v>
                </c:pt>
                <c:pt idx="4">
                  <c:v>#N/A</c:v>
                </c:pt>
                <c:pt idx="5">
                  <c:v>0.28000000000000003</c:v>
                </c:pt>
                <c:pt idx="6">
                  <c:v>#N/A</c:v>
                </c:pt>
                <c:pt idx="7">
                  <c:v>0.39</c:v>
                </c:pt>
                <c:pt idx="8">
                  <c:v>#N/A</c:v>
                </c:pt>
                <c:pt idx="9">
                  <c:v>0.4</c:v>
                </c:pt>
              </c:numCache>
            </c:numRef>
          </c:val>
          <c:extLst xmlns:c16r2="http://schemas.microsoft.com/office/drawing/2015/06/chart">
            <c:ext xmlns:c16="http://schemas.microsoft.com/office/drawing/2014/chart" uri="{C3380CC4-5D6E-409C-BE32-E72D297353CC}">
              <c16:uniqueId val="{00000005-5FFC-413A-B282-5D044B854C1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3.56</c:v>
                </c:pt>
                <c:pt idx="2">
                  <c:v>#N/A</c:v>
                </c:pt>
                <c:pt idx="3">
                  <c:v>4.04</c:v>
                </c:pt>
                <c:pt idx="4">
                  <c:v>#N/A</c:v>
                </c:pt>
                <c:pt idx="5">
                  <c:v>3.38</c:v>
                </c:pt>
                <c:pt idx="6">
                  <c:v>#N/A</c:v>
                </c:pt>
                <c:pt idx="7">
                  <c:v>3.85</c:v>
                </c:pt>
                <c:pt idx="8">
                  <c:v>#N/A</c:v>
                </c:pt>
                <c:pt idx="9">
                  <c:v>4.8899999999999997</c:v>
                </c:pt>
              </c:numCache>
            </c:numRef>
          </c:val>
          <c:extLst xmlns:c16r2="http://schemas.microsoft.com/office/drawing/2015/06/chart">
            <c:ext xmlns:c16="http://schemas.microsoft.com/office/drawing/2014/chart" uri="{C3380CC4-5D6E-409C-BE32-E72D297353CC}">
              <c16:uniqueId val="{00000006-5FFC-413A-B282-5D044B854C1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2.76</c:v>
                </c:pt>
                <c:pt idx="2">
                  <c:v>#N/A</c:v>
                </c:pt>
                <c:pt idx="3">
                  <c:v>1.42</c:v>
                </c:pt>
                <c:pt idx="4">
                  <c:v>#N/A</c:v>
                </c:pt>
                <c:pt idx="5">
                  <c:v>1.56</c:v>
                </c:pt>
                <c:pt idx="6">
                  <c:v>#N/A</c:v>
                </c:pt>
                <c:pt idx="7">
                  <c:v>1.1100000000000001</c:v>
                </c:pt>
                <c:pt idx="8">
                  <c:v>#N/A</c:v>
                </c:pt>
                <c:pt idx="9">
                  <c:v>5.81</c:v>
                </c:pt>
              </c:numCache>
            </c:numRef>
          </c:val>
          <c:extLst xmlns:c16r2="http://schemas.microsoft.com/office/drawing/2015/06/chart">
            <c:ext xmlns:c16="http://schemas.microsoft.com/office/drawing/2014/chart" uri="{C3380CC4-5D6E-409C-BE32-E72D297353CC}">
              <c16:uniqueId val="{00000007-5FFC-413A-B282-5D044B854C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7.09</c:v>
                </c:pt>
                <c:pt idx="2">
                  <c:v>#N/A</c:v>
                </c:pt>
                <c:pt idx="3">
                  <c:v>5.18</c:v>
                </c:pt>
                <c:pt idx="4">
                  <c:v>#N/A</c:v>
                </c:pt>
                <c:pt idx="5">
                  <c:v>7.4</c:v>
                </c:pt>
                <c:pt idx="6">
                  <c:v>#N/A</c:v>
                </c:pt>
                <c:pt idx="7">
                  <c:v>7.92</c:v>
                </c:pt>
                <c:pt idx="8">
                  <c:v>#N/A</c:v>
                </c:pt>
                <c:pt idx="9">
                  <c:v>5.99</c:v>
                </c:pt>
              </c:numCache>
            </c:numRef>
          </c:val>
          <c:extLst xmlns:c16r2="http://schemas.microsoft.com/office/drawing/2015/06/chart">
            <c:ext xmlns:c16="http://schemas.microsoft.com/office/drawing/2014/chart" uri="{C3380CC4-5D6E-409C-BE32-E72D297353CC}">
              <c16:uniqueId val="{00000008-5FFC-413A-B282-5D044B854C1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20.34</c:v>
                </c:pt>
                <c:pt idx="2">
                  <c:v>#N/A</c:v>
                </c:pt>
                <c:pt idx="3">
                  <c:v>21.38</c:v>
                </c:pt>
                <c:pt idx="4">
                  <c:v>#N/A</c:v>
                </c:pt>
                <c:pt idx="5">
                  <c:v>22.83</c:v>
                </c:pt>
                <c:pt idx="6">
                  <c:v>#N/A</c:v>
                </c:pt>
                <c:pt idx="7">
                  <c:v>23.04</c:v>
                </c:pt>
                <c:pt idx="8">
                  <c:v>#N/A</c:v>
                </c:pt>
                <c:pt idx="9">
                  <c:v>22.72</c:v>
                </c:pt>
              </c:numCache>
            </c:numRef>
          </c:val>
          <c:extLst xmlns:c16r2="http://schemas.microsoft.com/office/drawing/2015/06/chart">
            <c:ext xmlns:c16="http://schemas.microsoft.com/office/drawing/2014/chart" uri="{C3380CC4-5D6E-409C-BE32-E72D297353CC}">
              <c16:uniqueId val="{00000009-5FFC-413A-B282-5D044B854C10}"/>
            </c:ext>
          </c:extLst>
        </c:ser>
        <c:dLbls>
          <c:showLegendKey val="0"/>
          <c:showVal val="0"/>
          <c:showCatName val="0"/>
          <c:showSerName val="0"/>
          <c:showPercent val="0"/>
          <c:showBubbleSize val="0"/>
        </c:dLbls>
        <c:gapWidth val="150"/>
        <c:overlap val="100"/>
        <c:axId val="312735144"/>
        <c:axId val="312731224"/>
      </c:barChart>
      <c:catAx>
        <c:axId val="31273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731224"/>
        <c:crosses val="autoZero"/>
        <c:auto val="1"/>
        <c:lblAlgn val="ctr"/>
        <c:lblOffset val="100"/>
        <c:tickLblSkip val="1"/>
        <c:tickMarkSkip val="1"/>
        <c:noMultiLvlLbl val="0"/>
      </c:catAx>
      <c:valAx>
        <c:axId val="312731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735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3833</c:v>
                </c:pt>
                <c:pt idx="5">
                  <c:v>3964</c:v>
                </c:pt>
                <c:pt idx="8">
                  <c:v>3868</c:v>
                </c:pt>
                <c:pt idx="11">
                  <c:v>3773</c:v>
                </c:pt>
                <c:pt idx="14">
                  <c:v>3929</c:v>
                </c:pt>
              </c:numCache>
            </c:numRef>
          </c:val>
          <c:extLst xmlns:c16r2="http://schemas.microsoft.com/office/drawing/2015/06/chart">
            <c:ext xmlns:c16="http://schemas.microsoft.com/office/drawing/2014/chart" uri="{C3380CC4-5D6E-409C-BE32-E72D297353CC}">
              <c16:uniqueId val="{00000000-5F51-4210-8784-66469FD72A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51-4210-8784-66469FD72A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212</c:v>
                </c:pt>
                <c:pt idx="3">
                  <c:v>218</c:v>
                </c:pt>
                <c:pt idx="6">
                  <c:v>167</c:v>
                </c:pt>
                <c:pt idx="9">
                  <c:v>153</c:v>
                </c:pt>
                <c:pt idx="12">
                  <c:v>110</c:v>
                </c:pt>
              </c:numCache>
            </c:numRef>
          </c:val>
          <c:extLst xmlns:c16r2="http://schemas.microsoft.com/office/drawing/2015/06/chart">
            <c:ext xmlns:c16="http://schemas.microsoft.com/office/drawing/2014/chart" uri="{C3380CC4-5D6E-409C-BE32-E72D297353CC}">
              <c16:uniqueId val="{00000002-5F51-4210-8784-66469FD72A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70</c:v>
                </c:pt>
                <c:pt idx="3">
                  <c:v>73</c:v>
                </c:pt>
                <c:pt idx="6">
                  <c:v>54</c:v>
                </c:pt>
                <c:pt idx="9">
                  <c:v>46</c:v>
                </c:pt>
                <c:pt idx="12">
                  <c:v>32</c:v>
                </c:pt>
              </c:numCache>
            </c:numRef>
          </c:val>
          <c:extLst xmlns:c16r2="http://schemas.microsoft.com/office/drawing/2015/06/chart">
            <c:ext xmlns:c16="http://schemas.microsoft.com/office/drawing/2014/chart" uri="{C3380CC4-5D6E-409C-BE32-E72D297353CC}">
              <c16:uniqueId val="{00000003-5F51-4210-8784-66469FD72A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676</c:v>
                </c:pt>
                <c:pt idx="3">
                  <c:v>645</c:v>
                </c:pt>
                <c:pt idx="6">
                  <c:v>613</c:v>
                </c:pt>
                <c:pt idx="9">
                  <c:v>597</c:v>
                </c:pt>
                <c:pt idx="12">
                  <c:v>491</c:v>
                </c:pt>
              </c:numCache>
            </c:numRef>
          </c:val>
          <c:extLst xmlns:c16r2="http://schemas.microsoft.com/office/drawing/2015/06/chart">
            <c:ext xmlns:c16="http://schemas.microsoft.com/office/drawing/2014/chart" uri="{C3380CC4-5D6E-409C-BE32-E72D297353CC}">
              <c16:uniqueId val="{00000004-5F51-4210-8784-66469FD72A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51-4210-8784-66469FD72A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51-4210-8784-66469FD72A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4521</c:v>
                </c:pt>
                <c:pt idx="3">
                  <c:v>4506</c:v>
                </c:pt>
                <c:pt idx="6">
                  <c:v>4506</c:v>
                </c:pt>
                <c:pt idx="9">
                  <c:v>4456</c:v>
                </c:pt>
                <c:pt idx="12">
                  <c:v>4552</c:v>
                </c:pt>
              </c:numCache>
            </c:numRef>
          </c:val>
          <c:extLst xmlns:c16r2="http://schemas.microsoft.com/office/drawing/2015/06/chart">
            <c:ext xmlns:c16="http://schemas.microsoft.com/office/drawing/2014/chart" uri="{C3380CC4-5D6E-409C-BE32-E72D297353CC}">
              <c16:uniqueId val="{00000007-5F51-4210-8784-66469FD72AFB}"/>
            </c:ext>
          </c:extLst>
        </c:ser>
        <c:dLbls>
          <c:showLegendKey val="0"/>
          <c:showVal val="0"/>
          <c:showCatName val="0"/>
          <c:showSerName val="0"/>
          <c:showPercent val="0"/>
          <c:showBubbleSize val="0"/>
        </c:dLbls>
        <c:gapWidth val="100"/>
        <c:overlap val="100"/>
        <c:axId val="312736320"/>
        <c:axId val="312733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1646</c:v>
                </c:pt>
                <c:pt idx="2">
                  <c:v>#N/A</c:v>
                </c:pt>
                <c:pt idx="3">
                  <c:v>#N/A</c:v>
                </c:pt>
                <c:pt idx="4">
                  <c:v>1478</c:v>
                </c:pt>
                <c:pt idx="5">
                  <c:v>#N/A</c:v>
                </c:pt>
                <c:pt idx="6">
                  <c:v>#N/A</c:v>
                </c:pt>
                <c:pt idx="7">
                  <c:v>1472</c:v>
                </c:pt>
                <c:pt idx="8">
                  <c:v>#N/A</c:v>
                </c:pt>
                <c:pt idx="9">
                  <c:v>#N/A</c:v>
                </c:pt>
                <c:pt idx="10">
                  <c:v>1479</c:v>
                </c:pt>
                <c:pt idx="11">
                  <c:v>#N/A</c:v>
                </c:pt>
                <c:pt idx="12">
                  <c:v>#N/A</c:v>
                </c:pt>
                <c:pt idx="13">
                  <c:v>1256</c:v>
                </c:pt>
                <c:pt idx="14">
                  <c:v>#N/A</c:v>
                </c:pt>
              </c:numCache>
            </c:numRef>
          </c:val>
          <c:smooth val="0"/>
          <c:extLst xmlns:c16r2="http://schemas.microsoft.com/office/drawing/2015/06/chart">
            <c:ext xmlns:c16="http://schemas.microsoft.com/office/drawing/2014/chart" uri="{C3380CC4-5D6E-409C-BE32-E72D297353CC}">
              <c16:uniqueId val="{00000008-5F51-4210-8784-66469FD72AFB}"/>
            </c:ext>
          </c:extLst>
        </c:ser>
        <c:dLbls>
          <c:showLegendKey val="0"/>
          <c:showVal val="0"/>
          <c:showCatName val="0"/>
          <c:showSerName val="0"/>
          <c:showPercent val="0"/>
          <c:showBubbleSize val="0"/>
        </c:dLbls>
        <c:marker val="1"/>
        <c:smooth val="0"/>
        <c:axId val="312736320"/>
        <c:axId val="312733576"/>
      </c:lineChart>
      <c:catAx>
        <c:axId val="3127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733576"/>
        <c:crosses val="autoZero"/>
        <c:auto val="1"/>
        <c:lblAlgn val="ctr"/>
        <c:lblOffset val="100"/>
        <c:tickLblSkip val="1"/>
        <c:tickMarkSkip val="1"/>
        <c:noMultiLvlLbl val="0"/>
      </c:catAx>
      <c:valAx>
        <c:axId val="312733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73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31481</c:v>
                </c:pt>
                <c:pt idx="5">
                  <c:v>32331</c:v>
                </c:pt>
                <c:pt idx="8">
                  <c:v>32460</c:v>
                </c:pt>
                <c:pt idx="11">
                  <c:v>32004</c:v>
                </c:pt>
                <c:pt idx="14">
                  <c:v>31232</c:v>
                </c:pt>
              </c:numCache>
            </c:numRef>
          </c:val>
          <c:extLst xmlns:c16r2="http://schemas.microsoft.com/office/drawing/2015/06/chart">
            <c:ext xmlns:c16="http://schemas.microsoft.com/office/drawing/2014/chart" uri="{C3380CC4-5D6E-409C-BE32-E72D297353CC}">
              <c16:uniqueId val="{00000000-58F9-4E9E-BEC0-42C0A07392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8211</c:v>
                </c:pt>
                <c:pt idx="5">
                  <c:v>7910</c:v>
                </c:pt>
                <c:pt idx="8">
                  <c:v>9181</c:v>
                </c:pt>
                <c:pt idx="11">
                  <c:v>8611</c:v>
                </c:pt>
                <c:pt idx="14">
                  <c:v>8152</c:v>
                </c:pt>
              </c:numCache>
            </c:numRef>
          </c:val>
          <c:extLst xmlns:c16r2="http://schemas.microsoft.com/office/drawing/2015/06/chart">
            <c:ext xmlns:c16="http://schemas.microsoft.com/office/drawing/2014/chart" uri="{C3380CC4-5D6E-409C-BE32-E72D297353CC}">
              <c16:uniqueId val="{00000001-58F9-4E9E-BEC0-42C0A07392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11054</c:v>
                </c:pt>
                <c:pt idx="5">
                  <c:v>11656</c:v>
                </c:pt>
                <c:pt idx="8">
                  <c:v>12213</c:v>
                </c:pt>
                <c:pt idx="11">
                  <c:v>12892</c:v>
                </c:pt>
                <c:pt idx="14">
                  <c:v>13057</c:v>
                </c:pt>
              </c:numCache>
            </c:numRef>
          </c:val>
          <c:extLst xmlns:c16r2="http://schemas.microsoft.com/office/drawing/2015/06/chart">
            <c:ext xmlns:c16="http://schemas.microsoft.com/office/drawing/2014/chart" uri="{C3380CC4-5D6E-409C-BE32-E72D297353CC}">
              <c16:uniqueId val="{00000002-58F9-4E9E-BEC0-42C0A07392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F9-4E9E-BEC0-42C0A07392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F9-4E9E-BEC0-42C0A07392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F9-4E9E-BEC0-42C0A07392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7769</c:v>
                </c:pt>
                <c:pt idx="3">
                  <c:v>7081</c:v>
                </c:pt>
                <c:pt idx="6">
                  <c:v>6788</c:v>
                </c:pt>
                <c:pt idx="9">
                  <c:v>5699</c:v>
                </c:pt>
                <c:pt idx="12">
                  <c:v>5655</c:v>
                </c:pt>
              </c:numCache>
            </c:numRef>
          </c:val>
          <c:extLst xmlns:c16r2="http://schemas.microsoft.com/office/drawing/2015/06/chart">
            <c:ext xmlns:c16="http://schemas.microsoft.com/office/drawing/2014/chart" uri="{C3380CC4-5D6E-409C-BE32-E72D297353CC}">
              <c16:uniqueId val="{00000006-58F9-4E9E-BEC0-42C0A07392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193</c:v>
                </c:pt>
                <c:pt idx="3">
                  <c:v>131</c:v>
                </c:pt>
                <c:pt idx="6">
                  <c:v>79</c:v>
                </c:pt>
                <c:pt idx="9">
                  <c:v>34</c:v>
                </c:pt>
                <c:pt idx="12">
                  <c:v>2</c:v>
                </c:pt>
              </c:numCache>
            </c:numRef>
          </c:val>
          <c:extLst xmlns:c16r2="http://schemas.microsoft.com/office/drawing/2015/06/chart">
            <c:ext xmlns:c16="http://schemas.microsoft.com/office/drawing/2014/chart" uri="{C3380CC4-5D6E-409C-BE32-E72D297353CC}">
              <c16:uniqueId val="{00000007-58F9-4E9E-BEC0-42C0A07392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5729</c:v>
                </c:pt>
                <c:pt idx="3">
                  <c:v>5460</c:v>
                </c:pt>
                <c:pt idx="6">
                  <c:v>5177</c:v>
                </c:pt>
                <c:pt idx="9">
                  <c:v>5345</c:v>
                </c:pt>
                <c:pt idx="12">
                  <c:v>5309</c:v>
                </c:pt>
              </c:numCache>
            </c:numRef>
          </c:val>
          <c:extLst xmlns:c16r2="http://schemas.microsoft.com/office/drawing/2015/06/chart">
            <c:ext xmlns:c16="http://schemas.microsoft.com/office/drawing/2014/chart" uri="{C3380CC4-5D6E-409C-BE32-E72D297353CC}">
              <c16:uniqueId val="{00000008-58F9-4E9E-BEC0-42C0A07392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824</c:v>
                </c:pt>
                <c:pt idx="3">
                  <c:v>638</c:v>
                </c:pt>
                <c:pt idx="6">
                  <c:v>497</c:v>
                </c:pt>
                <c:pt idx="9">
                  <c:v>369</c:v>
                </c:pt>
                <c:pt idx="12">
                  <c:v>275</c:v>
                </c:pt>
              </c:numCache>
            </c:numRef>
          </c:val>
          <c:extLst xmlns:c16r2="http://schemas.microsoft.com/office/drawing/2015/06/chart">
            <c:ext xmlns:c16="http://schemas.microsoft.com/office/drawing/2014/chart" uri="{C3380CC4-5D6E-409C-BE32-E72D297353CC}">
              <c16:uniqueId val="{00000009-58F9-4E9E-BEC0-42C0A07392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42949</c:v>
                </c:pt>
                <c:pt idx="3">
                  <c:v>43244</c:v>
                </c:pt>
                <c:pt idx="6">
                  <c:v>42600</c:v>
                </c:pt>
                <c:pt idx="9">
                  <c:v>41027</c:v>
                </c:pt>
                <c:pt idx="12">
                  <c:v>39209</c:v>
                </c:pt>
              </c:numCache>
            </c:numRef>
          </c:val>
          <c:extLst xmlns:c16r2="http://schemas.microsoft.com/office/drawing/2015/06/chart">
            <c:ext xmlns:c16="http://schemas.microsoft.com/office/drawing/2014/chart" uri="{C3380CC4-5D6E-409C-BE32-E72D297353CC}">
              <c16:uniqueId val="{0000000A-58F9-4E9E-BEC0-42C0A073924C}"/>
            </c:ext>
          </c:extLst>
        </c:ser>
        <c:dLbls>
          <c:showLegendKey val="0"/>
          <c:showVal val="0"/>
          <c:showCatName val="0"/>
          <c:showSerName val="0"/>
          <c:showPercent val="0"/>
          <c:showBubbleSize val="0"/>
        </c:dLbls>
        <c:gapWidth val="100"/>
        <c:overlap val="100"/>
        <c:axId val="312737104"/>
        <c:axId val="312729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6717</c:v>
                </c:pt>
                <c:pt idx="2">
                  <c:v>#N/A</c:v>
                </c:pt>
                <c:pt idx="3">
                  <c:v>#N/A</c:v>
                </c:pt>
                <c:pt idx="4">
                  <c:v>4658</c:v>
                </c:pt>
                <c:pt idx="5">
                  <c:v>#N/A</c:v>
                </c:pt>
                <c:pt idx="6">
                  <c:v>#N/A</c:v>
                </c:pt>
                <c:pt idx="7">
                  <c:v>1287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F9-4E9E-BEC0-42C0A073924C}"/>
            </c:ext>
          </c:extLst>
        </c:ser>
        <c:dLbls>
          <c:showLegendKey val="0"/>
          <c:showVal val="0"/>
          <c:showCatName val="0"/>
          <c:showSerName val="0"/>
          <c:showPercent val="0"/>
          <c:showBubbleSize val="0"/>
        </c:dLbls>
        <c:marker val="1"/>
        <c:smooth val="0"/>
        <c:axId val="312737104"/>
        <c:axId val="312729656"/>
      </c:lineChart>
      <c:catAx>
        <c:axId val="31273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729656"/>
        <c:crosses val="autoZero"/>
        <c:auto val="1"/>
        <c:lblAlgn val="ctr"/>
        <c:lblOffset val="100"/>
        <c:tickLblSkip val="1"/>
        <c:tickMarkSkip val="1"/>
        <c:noMultiLvlLbl val="0"/>
      </c:catAx>
      <c:valAx>
        <c:axId val="31272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73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6606</c:v>
                </c:pt>
                <c:pt idx="1">
                  <c:v>6611</c:v>
                </c:pt>
                <c:pt idx="2">
                  <c:v>6612</c:v>
                </c:pt>
              </c:numCache>
            </c:numRef>
          </c:val>
          <c:extLst xmlns:c16r2="http://schemas.microsoft.com/office/drawing/2015/06/chart">
            <c:ext xmlns:c16="http://schemas.microsoft.com/office/drawing/2014/chart" uri="{C3380CC4-5D6E-409C-BE32-E72D297353CC}">
              <c16:uniqueId val="{00000000-6D64-4039-91FE-68F490F87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1283</c:v>
                </c:pt>
                <c:pt idx="1">
                  <c:v>1290</c:v>
                </c:pt>
                <c:pt idx="2">
                  <c:v>1294</c:v>
                </c:pt>
              </c:numCache>
            </c:numRef>
          </c:val>
          <c:extLst xmlns:c16r2="http://schemas.microsoft.com/office/drawing/2015/06/chart">
            <c:ext xmlns:c16="http://schemas.microsoft.com/office/drawing/2014/chart" uri="{C3380CC4-5D6E-409C-BE32-E72D297353CC}">
              <c16:uniqueId val="{00000001-6D64-4039-91FE-68F490F87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4619</c:v>
                </c:pt>
                <c:pt idx="1">
                  <c:v>5116</c:v>
                </c:pt>
                <c:pt idx="2">
                  <c:v>5972</c:v>
                </c:pt>
              </c:numCache>
            </c:numRef>
          </c:val>
          <c:extLst xmlns:c16r2="http://schemas.microsoft.com/office/drawing/2015/06/chart">
            <c:ext xmlns:c16="http://schemas.microsoft.com/office/drawing/2014/chart" uri="{C3380CC4-5D6E-409C-BE32-E72D297353CC}">
              <c16:uniqueId val="{00000002-6D64-4039-91FE-68F490F8793A}"/>
            </c:ext>
          </c:extLst>
        </c:ser>
        <c:dLbls>
          <c:showLegendKey val="0"/>
          <c:showVal val="0"/>
          <c:showCatName val="0"/>
          <c:showSerName val="0"/>
          <c:showPercent val="0"/>
          <c:showBubbleSize val="0"/>
        </c:dLbls>
        <c:gapWidth val="120"/>
        <c:overlap val="100"/>
        <c:axId val="313130608"/>
        <c:axId val="313129824"/>
      </c:barChart>
      <c:catAx>
        <c:axId val="31313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3129824"/>
        <c:crosses val="autoZero"/>
        <c:auto val="1"/>
        <c:lblAlgn val="ctr"/>
        <c:lblOffset val="100"/>
        <c:tickLblSkip val="1"/>
        <c:tickMarkSkip val="1"/>
        <c:noMultiLvlLbl val="0"/>
      </c:catAx>
      <c:valAx>
        <c:axId val="313129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313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A0-4464-BD9D-2731CF0EDEC8}"/>
                </c:ext>
                <c:ext xmlns:c15="http://schemas.microsoft.com/office/drawing/2012/chart" uri="{CE6537A1-D6FC-4f65-9D91-7224C49458BB}">
                  <c15:dlblFieldTable>
                    <c15:dlblFTEntry>
                      <c15:txfldGUID>{FC0A6AFD-D3FE-401A-88E7-5C20F4D37C55}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A0-4464-BD9D-2731CF0EDEC8}"/>
                </c:ext>
                <c:ext xmlns:c15="http://schemas.microsoft.com/office/drawing/2012/chart" uri="{CE6537A1-D6FC-4f65-9D91-7224C49458BB}">
                  <c15:dlblFieldTable>
                    <c15:dlblFTEntry>
                      <c15:txfldGUID>{C1B18B82-00E8-4A9B-8DF2-E8D0F10702B8}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DA0-4464-BD9D-2731CF0EDEC8}"/>
                </c:ext>
                <c:ext xmlns:c15="http://schemas.microsoft.com/office/drawing/2012/chart" uri="{CE6537A1-D6FC-4f65-9D91-7224C49458BB}">
                  <c15:dlblFieldTable>
                    <c15:dlblFTEntry>
                      <c15:txfldGUID>{260228CC-C427-4BFC-AC81-D6F030A20B4E}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A0-4464-BD9D-2731CF0EDEC8}"/>
                </c:ext>
                <c:ext xmlns:c15="http://schemas.microsoft.com/office/drawing/2012/chart" uri="{CE6537A1-D6FC-4f65-9D91-7224C49458BB}">
                  <c15:dlblFieldTable>
                    <c15:dlblFTEntry>
                      <c15:txfldGUID>{422A7B0B-77D2-4B51-86E4-891BC4C2C005}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A0-4464-BD9D-2731CF0EDEC8}"/>
                </c:ext>
                <c:ext xmlns:c15="http://schemas.microsoft.com/office/drawing/2012/chart" uri="{CE6537A1-D6FC-4f65-9D91-7224C49458BB}">
                  <c15:dlblFieldTable>
                    <c15:dlblFTEntry>
                      <c15:txfldGUID>{A4C0FE07-7AA2-4363-BC3D-E8445DEFCDE9}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A0-4464-BD9D-2731CF0EDEC8}"/>
                </c:ext>
                <c:ext xmlns:c15="http://schemas.microsoft.com/office/drawing/2012/chart" uri="{CE6537A1-D6FC-4f65-9D91-7224C49458BB}">
                  <c15:dlblFieldTable>
                    <c15:dlblFTEntry>
                      <c15:txfldGUID>{96336631-9892-4B22-9F73-C152A7B8654F}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DA0-4464-BD9D-2731CF0EDEC8}"/>
                </c:ext>
                <c:ext xmlns:c15="http://schemas.microsoft.com/office/drawing/2012/chart" uri="{CE6537A1-D6FC-4f65-9D91-7224C49458BB}">
                  <c15:dlblFieldTable>
                    <c15:dlblFTEntry>
                      <c15:txfldGUID>{746B34C5-BA8D-442F-A029-4ED57E53DDED}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DA0-4464-BD9D-2731CF0EDEC8}"/>
                </c:ext>
                <c:ext xmlns:c15="http://schemas.microsoft.com/office/drawing/2012/chart" uri="{CE6537A1-D6FC-4f65-9D91-7224C49458BB}">
                  <c15:dlblFieldTable>
                    <c15:dlblFTEntry>
                      <c15:txfldGUID>{69E8D40B-88A8-4736-AEEA-4E2F5B6B7701}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DA0-4464-BD9D-2731CF0EDEC8}"/>
                </c:ext>
                <c:ext xmlns:c15="http://schemas.microsoft.com/office/drawing/2012/chart" uri="{CE6537A1-D6FC-4f65-9D91-7224C49458BB}">
                  <c15:dlblFieldTable>
                    <c15:dlblFTEntry>
                      <c15:txfldGUID>{A1B43403-AA47-4F20-A572-8453BE725288}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58.2</c:v>
                </c:pt>
                <c:pt idx="32">
                  <c:v>59.3</c:v>
                </c:pt>
              </c:numCache>
            </c:numRef>
          </c:xVal>
          <c:yVal>
            <c:numRef>
              <c:f>公会計指標分析・財政指標組合せ分析表!$BP$51:$DC$51</c:f>
              <c:numCache>
                <c:formatCode>#,##0.0;"▲ "#,##0.0</c:formatCode>
                <c:ptCount val="40"/>
                <c:pt idx="16">
                  <c:v>6.8</c:v>
                </c:pt>
              </c:numCache>
            </c:numRef>
          </c:yVal>
          <c:smooth val="0"/>
          <c:extLst xmlns:c16r2="http://schemas.microsoft.com/office/drawing/2015/06/chart">
            <c:ext xmlns:c16="http://schemas.microsoft.com/office/drawing/2014/chart" uri="{C3380CC4-5D6E-409C-BE32-E72D297353CC}">
              <c16:uniqueId val="{00000009-2DA0-4464-BD9D-2731CF0EDE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DA0-4464-BD9D-2731CF0EDEC8}"/>
                </c:ext>
                <c:ext xmlns:c15="http://schemas.microsoft.com/office/drawing/2012/chart" uri="{CE6537A1-D6FC-4f65-9D91-7224C49458BB}">
                  <c15:dlblFieldTable>
                    <c15:dlblFTEntry>
                      <c15:txfldGUID>{D405E951-FC8B-4AE2-8636-BADBCF17D278}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DA0-4464-BD9D-2731CF0EDEC8}"/>
                </c:ext>
                <c:ext xmlns:c15="http://schemas.microsoft.com/office/drawing/2012/chart" uri="{CE6537A1-D6FC-4f65-9D91-7224C49458BB}">
                  <c15:dlblFieldTable>
                    <c15:dlblFTEntry>
                      <c15:txfldGUID>{0E3EC807-1DD9-4F76-B0B5-DD8BFC895F43}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DA0-4464-BD9D-2731CF0EDEC8}"/>
                </c:ext>
                <c:ext xmlns:c15="http://schemas.microsoft.com/office/drawing/2012/chart" uri="{CE6537A1-D6FC-4f65-9D91-7224C49458BB}">
                  <c15:dlblFieldTable>
                    <c15:dlblFTEntry>
                      <c15:txfldGUID>{C33BCCFF-B81D-413A-B0E0-C9D02EAD73E1}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DA0-4464-BD9D-2731CF0EDEC8}"/>
                </c:ext>
                <c:ext xmlns:c15="http://schemas.microsoft.com/office/drawing/2012/chart" uri="{CE6537A1-D6FC-4f65-9D91-7224C49458BB}">
                  <c15:dlblFieldTable>
                    <c15:dlblFTEntry>
                      <c15:txfldGUID>{C9BD79E4-E57B-4A27-BBFA-5DACA6BD0C48}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DA0-4464-BD9D-2731CF0EDEC8}"/>
                </c:ext>
                <c:ext xmlns:c15="http://schemas.microsoft.com/office/drawing/2012/chart" uri="{CE6537A1-D6FC-4f65-9D91-7224C49458BB}">
                  <c15:dlblFieldTable>
                    <c15:dlblFTEntry>
                      <c15:txfldGUID>{13199021-C3C4-4E28-AF88-690BD0FA92A6}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DA0-4464-BD9D-2731CF0EDEC8}"/>
                </c:ext>
                <c:ext xmlns:c15="http://schemas.microsoft.com/office/drawing/2012/chart" uri="{CE6537A1-D6FC-4f65-9D91-7224C49458BB}">
                  <c15:dlblFieldTable>
                    <c15:dlblFTEntry>
                      <c15:txfldGUID>{953FDB37-48BB-47A0-AD25-8FF2E2EF74BD}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DA0-4464-BD9D-2731CF0EDEC8}"/>
                </c:ext>
                <c:ext xmlns:c15="http://schemas.microsoft.com/office/drawing/2012/chart" uri="{CE6537A1-D6FC-4f65-9D91-7224C49458BB}">
                  <c15:dlblFieldTable>
                    <c15:dlblFTEntry>
                      <c15:txfldGUID>{CBBC559E-F337-4A17-B6F6-4E8205CD8663}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DA0-4464-BD9D-2731CF0EDEC8}"/>
                </c:ext>
                <c:ext xmlns:c15="http://schemas.microsoft.com/office/drawing/2012/chart" uri="{CE6537A1-D6FC-4f65-9D91-7224C49458BB}">
                  <c15:dlblFieldTable>
                    <c15:dlblFTEntry>
                      <c15:txfldGUID>{F0544845-28D9-4E5D-954E-89A502DB0773}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DA0-4464-BD9D-2731CF0EDEC8}"/>
                </c:ext>
                <c:ext xmlns:c15="http://schemas.microsoft.com/office/drawing/2012/chart" uri="{CE6537A1-D6FC-4f65-9D91-7224C49458BB}">
                  <c15:dlblFieldTable>
                    <c15:dlblFTEntry>
                      <c15:txfldGUID>{D5942DEB-FBCB-4312-9B2C-0D78AFE23C99}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2DA0-4464-BD9D-2731CF0EDEC8}"/>
            </c:ext>
          </c:extLst>
        </c:ser>
        <c:dLbls>
          <c:showLegendKey val="0"/>
          <c:showVal val="1"/>
          <c:showCatName val="0"/>
          <c:showSerName val="0"/>
          <c:showPercent val="0"/>
          <c:showBubbleSize val="0"/>
        </c:dLbls>
        <c:axId val="313131392"/>
        <c:axId val="313132960"/>
      </c:scatterChart>
      <c:valAx>
        <c:axId val="313131392"/>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132960"/>
        <c:crosses val="autoZero"/>
        <c:crossBetween val="midCat"/>
      </c:valAx>
      <c:valAx>
        <c:axId val="313132960"/>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3131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BC-47E1-8259-0B9E7A9CB9ED}"/>
                </c:ext>
                <c:ext xmlns:c15="http://schemas.microsoft.com/office/drawing/2012/chart" uri="{CE6537A1-D6FC-4f65-9D91-7224C49458BB}">
                  <c15:dlblFieldTable>
                    <c15:dlblFTEntry>
                      <c15:txfldGUID>{5E9BF752-35A6-4527-8E38-19B3573CF228}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BC-47E1-8259-0B9E7A9CB9ED}"/>
                </c:ext>
                <c:ext xmlns:c15="http://schemas.microsoft.com/office/drawing/2012/chart" uri="{CE6537A1-D6FC-4f65-9D91-7224C49458BB}">
                  <c15:dlblFieldTable>
                    <c15:dlblFTEntry>
                      <c15:txfldGUID>{76130825-BA38-44E5-AD5A-B2395DBA1722}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BC-47E1-8259-0B9E7A9CB9ED}"/>
                </c:ext>
                <c:ext xmlns:c15="http://schemas.microsoft.com/office/drawing/2012/chart" uri="{CE6537A1-D6FC-4f65-9D91-7224C49458BB}">
                  <c15:dlblFieldTable>
                    <c15:dlblFTEntry>
                      <c15:txfldGUID>{EAF4C85F-4307-4219-84EB-06610E1C01D6}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BC-47E1-8259-0B9E7A9CB9ED}"/>
                </c:ext>
                <c:ext xmlns:c15="http://schemas.microsoft.com/office/drawing/2012/chart" uri="{CE6537A1-D6FC-4f65-9D91-7224C49458BB}">
                  <c15:dlblFieldTable>
                    <c15:dlblFTEntry>
                      <c15:txfldGUID>{3FC9B205-7291-454A-95C2-AA1DA0BD49D0}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BC-47E1-8259-0B9E7A9CB9ED}"/>
                </c:ext>
                <c:ext xmlns:c15="http://schemas.microsoft.com/office/drawing/2012/chart" uri="{CE6537A1-D6FC-4f65-9D91-7224C49458BB}">
                  <c15:dlblFieldTable>
                    <c15:dlblFTEntry>
                      <c15:txfldGUID>{83FA12B8-7D41-45F4-9239-B333159681CC}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BC-47E1-8259-0B9E7A9CB9ED}"/>
                </c:ext>
                <c:ext xmlns:c15="http://schemas.microsoft.com/office/drawing/2012/chart" uri="{CE6537A1-D6FC-4f65-9D91-7224C49458BB}">
                  <c15:dlblFieldTable>
                    <c15:dlblFTEntry>
                      <c15:txfldGUID>{14BF4274-3A9F-4CD9-86AC-CE2126A63871}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BC-47E1-8259-0B9E7A9CB9ED}"/>
                </c:ext>
                <c:ext xmlns:c15="http://schemas.microsoft.com/office/drawing/2012/chart" uri="{CE6537A1-D6FC-4f65-9D91-7224C49458BB}">
                  <c15:dlblFieldTable>
                    <c15:dlblFTEntry>
                      <c15:txfldGUID>{F25FA778-036A-461C-80C5-928EF714A45F}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BC-47E1-8259-0B9E7A9CB9ED}"/>
                </c:ext>
                <c:ext xmlns:c15="http://schemas.microsoft.com/office/drawing/2012/chart" uri="{CE6537A1-D6FC-4f65-9D91-7224C49458BB}">
                  <c15:dlblFieldTable>
                    <c15:dlblFTEntry>
                      <c15:txfldGUID>{AC0B5442-74A6-42F9-BD28-AFCE9191BBEB}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BC-47E1-8259-0B9E7A9CB9ED}"/>
                </c:ext>
                <c:ext xmlns:c15="http://schemas.microsoft.com/office/drawing/2012/chart" uri="{CE6537A1-D6FC-4f65-9D91-7224C49458BB}">
                  <c15:dlblFieldTable>
                    <c15:dlblFTEntry>
                      <c15:txfldGUID>{9468E03B-14B1-4B0F-AB76-51E1C806779A}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8.8000000000000007</c:v>
                </c:pt>
                <c:pt idx="16">
                  <c:v>8.1</c:v>
                </c:pt>
                <c:pt idx="24">
                  <c:v>7.8</c:v>
                </c:pt>
                <c:pt idx="32">
                  <c:v>7.4</c:v>
                </c:pt>
              </c:numCache>
            </c:numRef>
          </c:xVal>
          <c:yVal>
            <c:numRef>
              <c:f>公会計指標分析・財政指標組合せ分析表!$BP$73:$DC$73</c:f>
              <c:numCache>
                <c:formatCode>#,##0.0;"▲ "#,##0.0</c:formatCode>
                <c:ptCount val="40"/>
                <c:pt idx="0">
                  <c:v>35.5</c:v>
                </c:pt>
                <c:pt idx="8">
                  <c:v>25</c:v>
                </c:pt>
                <c:pt idx="16">
                  <c:v>6.8</c:v>
                </c:pt>
              </c:numCache>
            </c:numRef>
          </c:yVal>
          <c:smooth val="0"/>
          <c:extLst xmlns:c16r2="http://schemas.microsoft.com/office/drawing/2015/06/chart">
            <c:ext xmlns:c16="http://schemas.microsoft.com/office/drawing/2014/chart" uri="{C3380CC4-5D6E-409C-BE32-E72D297353CC}">
              <c16:uniqueId val="{00000009-BBBC-47E1-8259-0B9E7A9CB9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BC-47E1-8259-0B9E7A9CB9ED}"/>
                </c:ext>
                <c:ext xmlns:c15="http://schemas.microsoft.com/office/drawing/2012/chart" uri="{CE6537A1-D6FC-4f65-9D91-7224C49458BB}">
                  <c15:dlblFieldTable>
                    <c15:dlblFTEntry>
                      <c15:txfldGUID>{416FAB11-C39F-4D8B-BFE7-4C14D74F5BB7}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BC-47E1-8259-0B9E7A9CB9ED}"/>
                </c:ext>
                <c:ext xmlns:c15="http://schemas.microsoft.com/office/drawing/2012/chart" uri="{CE6537A1-D6FC-4f65-9D91-7224C49458BB}">
                  <c15:dlblFieldTable>
                    <c15:dlblFTEntry>
                      <c15:txfldGUID>{55E4AE0F-8B6D-49F7-B234-8A8988DD04BE}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BC-47E1-8259-0B9E7A9CB9ED}"/>
                </c:ext>
                <c:ext xmlns:c15="http://schemas.microsoft.com/office/drawing/2012/chart" uri="{CE6537A1-D6FC-4f65-9D91-7224C49458BB}">
                  <c15:dlblFieldTable>
                    <c15:dlblFTEntry>
                      <c15:txfldGUID>{17F96109-A132-45EC-8B98-237703C84AE8}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BC-47E1-8259-0B9E7A9CB9ED}"/>
                </c:ext>
                <c:ext xmlns:c15="http://schemas.microsoft.com/office/drawing/2012/chart" uri="{CE6537A1-D6FC-4f65-9D91-7224C49458BB}">
                  <c15:dlblFieldTable>
                    <c15:dlblFTEntry>
                      <c15:txfldGUID>{F65EBBB3-43F4-4DE9-B8F7-58C80AE361E3}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BC-47E1-8259-0B9E7A9CB9ED}"/>
                </c:ext>
                <c:ext xmlns:c15="http://schemas.microsoft.com/office/drawing/2012/chart" uri="{CE6537A1-D6FC-4f65-9D91-7224C49458BB}">
                  <c15:dlblFieldTable>
                    <c15:dlblFTEntry>
                      <c15:txfldGUID>{C25B089E-CA00-4AF3-9A24-38B04C605E30}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BC-47E1-8259-0B9E7A9CB9ED}"/>
                </c:ext>
                <c:ext xmlns:c15="http://schemas.microsoft.com/office/drawing/2012/chart" uri="{CE6537A1-D6FC-4f65-9D91-7224C49458BB}">
                  <c15:dlblFieldTable>
                    <c15:dlblFTEntry>
                      <c15:txfldGUID>{F65C8669-202E-428B-8A7C-2B6000DB4480}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BC-47E1-8259-0B9E7A9CB9ED}"/>
                </c:ext>
                <c:ext xmlns:c15="http://schemas.microsoft.com/office/drawing/2012/chart" uri="{CE6537A1-D6FC-4f65-9D91-7224C49458BB}">
                  <c15:dlblFieldTable>
                    <c15:dlblFTEntry>
                      <c15:txfldGUID>{2F6182E2-DE4C-4F9A-94C2-5AB5904B94ED}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BC-47E1-8259-0B9E7A9CB9ED}"/>
                </c:ext>
                <c:ext xmlns:c15="http://schemas.microsoft.com/office/drawing/2012/chart" uri="{CE6537A1-D6FC-4f65-9D91-7224C49458BB}">
                  <c15:dlblFieldTable>
                    <c15:dlblFTEntry>
                      <c15:txfldGUID>{EFE372C2-3827-4BA0-A0B0-53347C5190D6}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BC-47E1-8259-0B9E7A9CB9ED}"/>
                </c:ext>
                <c:ext xmlns:c15="http://schemas.microsoft.com/office/drawing/2012/chart" uri="{CE6537A1-D6FC-4f65-9D91-7224C49458BB}">
                  <c15:dlblFieldTable>
                    <c15:dlblFTEntry>
                      <c15:txfldGUID>{D587013D-4184-468A-A53F-16BF06C3E9B8}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7.8</c:v>
                </c:pt>
                <c:pt idx="24">
                  <c:v>7.5</c:v>
                </c:pt>
                <c:pt idx="32">
                  <c:v>7.2</c:v>
                </c:pt>
              </c:numCache>
            </c:numRef>
          </c:xVal>
          <c:yVal>
            <c:numRef>
              <c:f>公会計指標分析・財政指標組合せ分析表!$BP$77:$DC$77</c:f>
              <c:numCache>
                <c:formatCode>#,##0.0;"▲ "#,##0.0</c:formatCode>
                <c:ptCount val="40"/>
                <c:pt idx="0">
                  <c:v>42.2</c:v>
                </c:pt>
                <c:pt idx="8">
                  <c:v>33.299999999999997</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BBBC-47E1-8259-0B9E7A9CB9ED}"/>
            </c:ext>
          </c:extLst>
        </c:ser>
        <c:dLbls>
          <c:showLegendKey val="0"/>
          <c:showVal val="1"/>
          <c:showCatName val="0"/>
          <c:showSerName val="0"/>
          <c:showPercent val="0"/>
          <c:showBubbleSize val="0"/>
        </c:dLbls>
        <c:axId val="313130216"/>
        <c:axId val="313132176"/>
      </c:scatterChart>
      <c:valAx>
        <c:axId val="313130216"/>
        <c:scaling>
          <c:orientation val="minMax"/>
          <c:max val="10.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132176"/>
        <c:crosses val="autoZero"/>
        <c:crossBetween val="midCat"/>
      </c:valAx>
      <c:valAx>
        <c:axId val="313132176"/>
        <c:scaling>
          <c:orientation val="minMax"/>
          <c:max val="4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3130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年度に借り入れた臨時財政対策債の元金償還を開始したことなどにより、元利償還金は増加したものの、公営企業債の元利償還金に対する繰入金等が減少したため、前年度に比べ減少している。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については、算入率の有利な市債を中心に借り入れていることから、高い値で推移しているが、平成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年度は、臨時財政対策債及び過疎対策事業債の算入額の増などにより、前年度に比べ増加している。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以上より、実質公債費比率の分子は、前年度に比べ減少している。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は、過去５年間において減少傾向にある。その中で増加傾向にあった一般会計等に係る地方債の現在高も平成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年度から減少に転じた。これは、財政運営の健全化に向けて、市債総額の抑制に努めたことによるものである。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は増加傾向にあったが、平成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年度は前年度に比べ減少した。これは、公債費の償還の進捗などにより、基準財政需要額算入見込額が減少したためである。一方、充当可能基金は、特定目的基金の増加などにより、増加傾向を続けている。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将来負担比率の分子は、過去５年間で減少しており、平成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静岡県島田市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「ふるさと応援基金」から認定こども園の施設整備等のため、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万円を取り崩したこと、「公共施設整備基金」から市営球場の改修等のため、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万円を取り崩した一方、「公共施設整備基金」、「学校施設整備基金」及び「職員退職手当基金」などに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基金の使途の明確化を図るため、決算剰余金は個々の特定目的基金に積み立てていくことを予定している。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・公共施設整備基金：市営球場の改修事業及び橋りょうの長寿命化修繕・耐震事業等の財源として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万円を充当した一方で、今後の市役所本庁舎建替事業等に備えて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・職員退職手当基金：退職者数の変動に伴う多額の退職手当の支払いに備えるため、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・学校施設整備基金：小・中学校及び給食センターの施設改修等の財源として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千円を充当した一方で、今後の小学校改築事業等に備えて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地域振興基金：新病院建設後の一般会計が負担する公債費の償還、病院事業債償還に係る出資金の財源として活用する。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公共施設整備基金：公共施設の更新等に備えるため、決算剰余金を優先的に積み立てる。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新病院建設基金：新病院建設事業（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）の進捗に合わせて、計画的に取り崩しを行う。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千円積み立てた一方、取崩しをしなかったため、前年度に比べ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万円積み立てた一方、取崩しをしなかったため、前年度に比べ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有形固定資産減価償却率は、類似団体平均より高い水準にあるが、全国平均及び静岡県平均とは同程度である。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年代以前に整備された資産が多く、整備から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更新時期を迎えていることから、公共施設等総合管理計画に基づき、老朽化した施設について、点検・診断や計画的な予防保全による長寿命化を進めていくなど、公共施設等の適正管理に努める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8" name="直線コネクタ 67"/>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9"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0" name="直線コネクタ 69"/>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1"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2" name="直線コネクタ 71"/>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3"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4" name="フローチャート: 判断 73"/>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5" name="フローチャート: 判断 74"/>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6" name="フローチャート: 判断 75"/>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2" name="楕円 81"/>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3"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4" name="楕円 83"/>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10795</xdr:rowOff>
    </xdr:to>
    <xdr:cxnSp macro="">
      <xdr:nvCxnSpPr>
        <xdr:cNvPr id="85" name="直線コネクタ 84"/>
        <xdr:cNvCxnSpPr/>
      </xdr:nvCxnSpPr>
      <xdr:spPr>
        <a:xfrm flipV="1">
          <a:off x="4051300" y="605768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6" name="楕円 85"/>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57573</xdr:rowOff>
    </xdr:to>
    <xdr:cxnSp macro="">
      <xdr:nvCxnSpPr>
        <xdr:cNvPr id="87" name="直線コネクタ 86"/>
        <xdr:cNvCxnSpPr/>
      </xdr:nvCxnSpPr>
      <xdr:spPr>
        <a:xfrm flipV="1">
          <a:off x="3289300" y="609727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8"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9"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0" name="n_1main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124900</xdr:rowOff>
    </xdr:from>
    <xdr:ext cx="405111" cy="259045"/>
    <xdr:sp macro="" textlink="">
      <xdr:nvSpPr>
        <xdr:cNvPr id="91" name="n_2mainValue有形固定資産減価償却率"/>
        <xdr:cNvSpPr txBox="1"/>
      </xdr:nvSpPr>
      <xdr:spPr>
        <a:xfrm>
          <a:off x="30867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債務償還可能年数は、類似団体平均、全国平均及び静岡県平均より低く、本市の債務償還能力は高い水準にあるといえる。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これは、借入れを抑制し、市債残高を削減したこと、また、基金への新規積立てを進めたことに起因している。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32" name="楕円 131"/>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33"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0" name="楕円 69"/>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1" name="【道路】&#10;有形固定資産減価償却率該当値テキスト"/>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2" name="楕円 7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93345</xdr:rowOff>
    </xdr:to>
    <xdr:cxnSp macro="">
      <xdr:nvCxnSpPr>
        <xdr:cNvPr id="73" name="直線コネクタ 72"/>
        <xdr:cNvCxnSpPr/>
      </xdr:nvCxnSpPr>
      <xdr:spPr>
        <a:xfrm flipV="1">
          <a:off x="3797300" y="65836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4" name="楕円 73"/>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127635</xdr:rowOff>
    </xdr:to>
    <xdr:cxnSp macro="">
      <xdr:nvCxnSpPr>
        <xdr:cNvPr id="75" name="直線コネクタ 74"/>
        <xdr:cNvCxnSpPr/>
      </xdr:nvCxnSpPr>
      <xdr:spPr>
        <a:xfrm flipV="1">
          <a:off x="2908300" y="6608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78"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79" name="n_2mainValue【道路】&#10;有形固定資産減価償却率"/>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69653</xdr:rowOff>
    </xdr:from>
    <xdr:to>
      <xdr:col>55</xdr:col>
      <xdr:colOff>50800</xdr:colOff>
      <xdr:row>40</xdr:row>
      <xdr:rowOff>171253</xdr:rowOff>
    </xdr:to>
    <xdr:sp macro="" textlink="">
      <xdr:nvSpPr>
        <xdr:cNvPr id="117" name="楕円 116"/>
        <xdr:cNvSpPr/>
      </xdr:nvSpPr>
      <xdr:spPr>
        <a:xfrm>
          <a:off x="10426700" y="69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92530</xdr:rowOff>
    </xdr:from>
    <xdr:ext cx="534377" cy="259045"/>
    <xdr:sp macro="" textlink="">
      <xdr:nvSpPr>
        <xdr:cNvPr id="118" name="【道路】&#10;一人当たり延長該当値テキスト"/>
        <xdr:cNvSpPr txBox="1"/>
      </xdr:nvSpPr>
      <xdr:spPr>
        <a:xfrm>
          <a:off x="10515600" y="67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71539</xdr:rowOff>
    </xdr:from>
    <xdr:to>
      <xdr:col>50</xdr:col>
      <xdr:colOff>165100</xdr:colOff>
      <xdr:row>41</xdr:row>
      <xdr:rowOff>1689</xdr:rowOff>
    </xdr:to>
    <xdr:sp macro="" textlink="">
      <xdr:nvSpPr>
        <xdr:cNvPr id="119" name="楕円 118"/>
        <xdr:cNvSpPr/>
      </xdr:nvSpPr>
      <xdr:spPr>
        <a:xfrm>
          <a:off x="9588500" y="69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120453</xdr:rowOff>
    </xdr:from>
    <xdr:to>
      <xdr:col>55</xdr:col>
      <xdr:colOff>0</xdr:colOff>
      <xdr:row>40</xdr:row>
      <xdr:rowOff>122339</xdr:rowOff>
    </xdr:to>
    <xdr:cxnSp macro="">
      <xdr:nvCxnSpPr>
        <xdr:cNvPr id="120" name="直線コネクタ 119"/>
        <xdr:cNvCxnSpPr/>
      </xdr:nvCxnSpPr>
      <xdr:spPr>
        <a:xfrm flipV="1">
          <a:off x="9639300" y="6978453"/>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72834</xdr:rowOff>
    </xdr:from>
    <xdr:to>
      <xdr:col>46</xdr:col>
      <xdr:colOff>38100</xdr:colOff>
      <xdr:row>41</xdr:row>
      <xdr:rowOff>2984</xdr:rowOff>
    </xdr:to>
    <xdr:sp macro="" textlink="">
      <xdr:nvSpPr>
        <xdr:cNvPr id="121" name="楕円 120"/>
        <xdr:cNvSpPr/>
      </xdr:nvSpPr>
      <xdr:spPr>
        <a:xfrm>
          <a:off x="8699500" y="69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122339</xdr:rowOff>
    </xdr:from>
    <xdr:to>
      <xdr:col>50</xdr:col>
      <xdr:colOff>114300</xdr:colOff>
      <xdr:row>40</xdr:row>
      <xdr:rowOff>123634</xdr:rowOff>
    </xdr:to>
    <xdr:cxnSp macro="">
      <xdr:nvCxnSpPr>
        <xdr:cNvPr id="122" name="直線コネクタ 121"/>
        <xdr:cNvCxnSpPr/>
      </xdr:nvCxnSpPr>
      <xdr:spPr>
        <a:xfrm flipV="1">
          <a:off x="8750300" y="698033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164266</xdr:rowOff>
    </xdr:from>
    <xdr:ext cx="534377" cy="259045"/>
    <xdr:sp macro="" textlink="">
      <xdr:nvSpPr>
        <xdr:cNvPr id="125" name="n_1mainValue【道路】&#10;一人当たり延長"/>
        <xdr:cNvSpPr txBox="1"/>
      </xdr:nvSpPr>
      <xdr:spPr>
        <a:xfrm>
          <a:off x="9359411" y="70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19511</xdr:rowOff>
    </xdr:from>
    <xdr:ext cx="534377" cy="259045"/>
    <xdr:sp macro="" textlink="">
      <xdr:nvSpPr>
        <xdr:cNvPr id="126" name="n_2mainValue【道路】&#10;一人当たり延長"/>
        <xdr:cNvSpPr txBox="1"/>
      </xdr:nvSpPr>
      <xdr:spPr>
        <a:xfrm>
          <a:off x="8483111" y="67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65" name="楕円 164"/>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66" name="【橋りょう・トンネ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7" name="楕円 16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59</xdr:row>
      <xdr:rowOff>167640</xdr:rowOff>
    </xdr:to>
    <xdr:cxnSp macro="">
      <xdr:nvCxnSpPr>
        <xdr:cNvPr id="168" name="直線コネクタ 167"/>
        <xdr:cNvCxnSpPr/>
      </xdr:nvCxnSpPr>
      <xdr:spPr>
        <a:xfrm flipV="1">
          <a:off x="3797300" y="10267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69" name="楕円 168"/>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22860</xdr:rowOff>
    </xdr:to>
    <xdr:cxnSp macro="">
      <xdr:nvCxnSpPr>
        <xdr:cNvPr id="170" name="直線コネクタ 169"/>
        <xdr:cNvCxnSpPr/>
      </xdr:nvCxnSpPr>
      <xdr:spPr>
        <a:xfrm flipV="1">
          <a:off x="2908300" y="10283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73" name="n_1main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174" name="n_2mainValue【橋りょう・トンネル】&#10;有形固定資産減価償却率"/>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271</xdr:rowOff>
    </xdr:from>
    <xdr:to>
      <xdr:col>55</xdr:col>
      <xdr:colOff>50800</xdr:colOff>
      <xdr:row>61</xdr:row>
      <xdr:rowOff>101871</xdr:rowOff>
    </xdr:to>
    <xdr:sp macro="" textlink="">
      <xdr:nvSpPr>
        <xdr:cNvPr id="210" name="楕円 209"/>
        <xdr:cNvSpPr/>
      </xdr:nvSpPr>
      <xdr:spPr>
        <a:xfrm>
          <a:off x="10426700" y="104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23148</xdr:rowOff>
    </xdr:from>
    <xdr:ext cx="599010" cy="259045"/>
    <xdr:sp macro="" textlink="">
      <xdr:nvSpPr>
        <xdr:cNvPr id="211" name="【橋りょう・トンネル】&#10;一人当たり有形固定資産（償却資産）額該当値テキスト"/>
        <xdr:cNvSpPr txBox="1"/>
      </xdr:nvSpPr>
      <xdr:spPr>
        <a:xfrm>
          <a:off x="10515600" y="1031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10197</xdr:rowOff>
    </xdr:from>
    <xdr:to>
      <xdr:col>50</xdr:col>
      <xdr:colOff>165100</xdr:colOff>
      <xdr:row>61</xdr:row>
      <xdr:rowOff>111797</xdr:rowOff>
    </xdr:to>
    <xdr:sp macro="" textlink="">
      <xdr:nvSpPr>
        <xdr:cNvPr id="212" name="楕円 211"/>
        <xdr:cNvSpPr/>
      </xdr:nvSpPr>
      <xdr:spPr>
        <a:xfrm>
          <a:off x="9588500" y="104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51071</xdr:rowOff>
    </xdr:from>
    <xdr:to>
      <xdr:col>55</xdr:col>
      <xdr:colOff>0</xdr:colOff>
      <xdr:row>61</xdr:row>
      <xdr:rowOff>60997</xdr:rowOff>
    </xdr:to>
    <xdr:cxnSp macro="">
      <xdr:nvCxnSpPr>
        <xdr:cNvPr id="213" name="直線コネクタ 212"/>
        <xdr:cNvCxnSpPr/>
      </xdr:nvCxnSpPr>
      <xdr:spPr>
        <a:xfrm flipV="1">
          <a:off x="9639300" y="10509521"/>
          <a:ext cx="8382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14684</xdr:rowOff>
    </xdr:from>
    <xdr:to>
      <xdr:col>46</xdr:col>
      <xdr:colOff>38100</xdr:colOff>
      <xdr:row>61</xdr:row>
      <xdr:rowOff>116284</xdr:rowOff>
    </xdr:to>
    <xdr:sp macro="" textlink="">
      <xdr:nvSpPr>
        <xdr:cNvPr id="214" name="楕円 213"/>
        <xdr:cNvSpPr/>
      </xdr:nvSpPr>
      <xdr:spPr>
        <a:xfrm>
          <a:off x="8699500" y="104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60997</xdr:rowOff>
    </xdr:from>
    <xdr:to>
      <xdr:col>50</xdr:col>
      <xdr:colOff>114300</xdr:colOff>
      <xdr:row>61</xdr:row>
      <xdr:rowOff>65484</xdr:rowOff>
    </xdr:to>
    <xdr:cxnSp macro="">
      <xdr:nvCxnSpPr>
        <xdr:cNvPr id="215" name="直線コネクタ 214"/>
        <xdr:cNvCxnSpPr/>
      </xdr:nvCxnSpPr>
      <xdr:spPr>
        <a:xfrm flipV="1">
          <a:off x="8750300" y="10519447"/>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128324</xdr:rowOff>
    </xdr:from>
    <xdr:ext cx="599010" cy="259045"/>
    <xdr:sp macro="" textlink="">
      <xdr:nvSpPr>
        <xdr:cNvPr id="218" name="n_1mainValue【橋りょう・トンネル】&#10;一人当たり有形固定資産（償却資産）額"/>
        <xdr:cNvSpPr txBox="1"/>
      </xdr:nvSpPr>
      <xdr:spPr>
        <a:xfrm>
          <a:off x="9327095" y="102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132811</xdr:rowOff>
    </xdr:from>
    <xdr:ext cx="599010" cy="259045"/>
    <xdr:sp macro="" textlink="">
      <xdr:nvSpPr>
        <xdr:cNvPr id="219" name="n_2mainValue【橋りょう・トンネル】&#10;一人当たり有形固定資産（償却資産）額"/>
        <xdr:cNvSpPr txBox="1"/>
      </xdr:nvSpPr>
      <xdr:spPr>
        <a:xfrm>
          <a:off x="8450795" y="10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153851</xdr:rowOff>
    </xdr:from>
    <xdr:to>
      <xdr:col>24</xdr:col>
      <xdr:colOff>114300</xdr:colOff>
      <xdr:row>82</xdr:row>
      <xdr:rowOff>84001</xdr:rowOff>
    </xdr:to>
    <xdr:sp macro="" textlink="">
      <xdr:nvSpPr>
        <xdr:cNvPr id="259" name="楕円 258"/>
        <xdr:cNvSpPr/>
      </xdr:nvSpPr>
      <xdr:spPr>
        <a:xfrm>
          <a:off x="45847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132278</xdr:rowOff>
    </xdr:from>
    <xdr:ext cx="405111" cy="259045"/>
    <xdr:sp macro="" textlink="">
      <xdr:nvSpPr>
        <xdr:cNvPr id="260" name="【公営住宅】&#10;有形固定資産減価償却率該当値テキスト"/>
        <xdr:cNvSpPr txBox="1"/>
      </xdr:nvSpPr>
      <xdr:spPr>
        <a:xfrm>
          <a:off x="4673600"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61" name="楕円 260"/>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33201</xdr:rowOff>
    </xdr:from>
    <xdr:to>
      <xdr:col>24</xdr:col>
      <xdr:colOff>63500</xdr:colOff>
      <xdr:row>82</xdr:row>
      <xdr:rowOff>70757</xdr:rowOff>
    </xdr:to>
    <xdr:cxnSp macro="">
      <xdr:nvCxnSpPr>
        <xdr:cNvPr id="262" name="直線コネクタ 261"/>
        <xdr:cNvCxnSpPr/>
      </xdr:nvCxnSpPr>
      <xdr:spPr>
        <a:xfrm flipV="1">
          <a:off x="3797300" y="140921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24856</xdr:rowOff>
    </xdr:from>
    <xdr:to>
      <xdr:col>15</xdr:col>
      <xdr:colOff>101600</xdr:colOff>
      <xdr:row>82</xdr:row>
      <xdr:rowOff>126456</xdr:rowOff>
    </xdr:to>
    <xdr:sp macro="" textlink="">
      <xdr:nvSpPr>
        <xdr:cNvPr id="263" name="楕円 262"/>
        <xdr:cNvSpPr/>
      </xdr:nvSpPr>
      <xdr:spPr>
        <a:xfrm>
          <a:off x="2857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75656</xdr:rowOff>
    </xdr:to>
    <xdr:cxnSp macro="">
      <xdr:nvCxnSpPr>
        <xdr:cNvPr id="264" name="直線コネクタ 263"/>
        <xdr:cNvCxnSpPr/>
      </xdr:nvCxnSpPr>
      <xdr:spPr>
        <a:xfrm flipV="1">
          <a:off x="2908300" y="1412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267" name="n_1mainValue【公営住宅】&#10;有形固定資産減価償却率"/>
        <xdr:cNvSpPr txBox="1"/>
      </xdr:nvSpPr>
      <xdr:spPr>
        <a:xfrm>
          <a:off x="3582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117583</xdr:rowOff>
    </xdr:from>
    <xdr:ext cx="405111" cy="259045"/>
    <xdr:sp macro="" textlink="">
      <xdr:nvSpPr>
        <xdr:cNvPr id="268" name="n_2mainValue【公営住宅】&#10;有形固定資産減価償却率"/>
        <xdr:cNvSpPr txBox="1"/>
      </xdr:nvSpPr>
      <xdr:spPr>
        <a:xfrm>
          <a:off x="2705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06" name="楕円 305"/>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07" name="【公営住宅】&#10;一人当たり面積該当値テキスト"/>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90932</xdr:rowOff>
    </xdr:from>
    <xdr:to>
      <xdr:col>50</xdr:col>
      <xdr:colOff>165100</xdr:colOff>
      <xdr:row>86</xdr:row>
      <xdr:rowOff>21082</xdr:rowOff>
    </xdr:to>
    <xdr:sp macro="" textlink="">
      <xdr:nvSpPr>
        <xdr:cNvPr id="308" name="楕円 307"/>
        <xdr:cNvSpPr/>
      </xdr:nvSpPr>
      <xdr:spPr>
        <a:xfrm>
          <a:off x="9588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141732</xdr:rowOff>
    </xdr:to>
    <xdr:cxnSp macro="">
      <xdr:nvCxnSpPr>
        <xdr:cNvPr id="309" name="直線コネクタ 308"/>
        <xdr:cNvCxnSpPr/>
      </xdr:nvCxnSpPr>
      <xdr:spPr>
        <a:xfrm flipV="1">
          <a:off x="9639300" y="147142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89408</xdr:rowOff>
    </xdr:from>
    <xdr:to>
      <xdr:col>46</xdr:col>
      <xdr:colOff>38100</xdr:colOff>
      <xdr:row>86</xdr:row>
      <xdr:rowOff>19558</xdr:rowOff>
    </xdr:to>
    <xdr:sp macro="" textlink="">
      <xdr:nvSpPr>
        <xdr:cNvPr id="310" name="楕円 309"/>
        <xdr:cNvSpPr/>
      </xdr:nvSpPr>
      <xdr:spPr>
        <a:xfrm>
          <a:off x="8699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140208</xdr:rowOff>
    </xdr:from>
    <xdr:to>
      <xdr:col>50</xdr:col>
      <xdr:colOff>114300</xdr:colOff>
      <xdr:row>85</xdr:row>
      <xdr:rowOff>141732</xdr:rowOff>
    </xdr:to>
    <xdr:cxnSp macro="">
      <xdr:nvCxnSpPr>
        <xdr:cNvPr id="311" name="直線コネクタ 310"/>
        <xdr:cNvCxnSpPr/>
      </xdr:nvCxnSpPr>
      <xdr:spPr>
        <a:xfrm>
          <a:off x="8750300" y="1471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12209</xdr:rowOff>
    </xdr:from>
    <xdr:ext cx="469744" cy="259045"/>
    <xdr:sp macro="" textlink="">
      <xdr:nvSpPr>
        <xdr:cNvPr id="314" name="n_1mainValue【公営住宅】&#10;一人当たり面積"/>
        <xdr:cNvSpPr txBox="1"/>
      </xdr:nvSpPr>
      <xdr:spPr>
        <a:xfrm>
          <a:off x="93917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10685</xdr:rowOff>
    </xdr:from>
    <xdr:ext cx="469744" cy="259045"/>
    <xdr:sp macro="" textlink="">
      <xdr:nvSpPr>
        <xdr:cNvPr id="315" name="n_2mainValue【公営住宅】&#10;一人当たり面積"/>
        <xdr:cNvSpPr txBox="1"/>
      </xdr:nvSpPr>
      <xdr:spPr>
        <a:xfrm>
          <a:off x="8515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136434</xdr:rowOff>
    </xdr:from>
    <xdr:to>
      <xdr:col>85</xdr:col>
      <xdr:colOff>177800</xdr:colOff>
      <xdr:row>35</xdr:row>
      <xdr:rowOff>66584</xdr:rowOff>
    </xdr:to>
    <xdr:sp macro="" textlink="">
      <xdr:nvSpPr>
        <xdr:cNvPr id="371" name="楕円 370"/>
        <xdr:cNvSpPr/>
      </xdr:nvSpPr>
      <xdr:spPr>
        <a:xfrm>
          <a:off x="162687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159311</xdr:rowOff>
    </xdr:from>
    <xdr:ext cx="405111" cy="259045"/>
    <xdr:sp macro="" textlink="">
      <xdr:nvSpPr>
        <xdr:cNvPr id="372" name="【認定こども園・幼稚園・保育所】&#10;有形固定資産減価償却率該当値テキスト"/>
        <xdr:cNvSpPr txBox="1"/>
      </xdr:nvSpPr>
      <xdr:spPr>
        <a:xfrm>
          <a:off x="16357600" y="58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373" name="楕円 372"/>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xdr:rowOff>
    </xdr:from>
    <xdr:to>
      <xdr:col>85</xdr:col>
      <xdr:colOff>127000</xdr:colOff>
      <xdr:row>37</xdr:row>
      <xdr:rowOff>1089</xdr:rowOff>
    </xdr:to>
    <xdr:cxnSp macro="">
      <xdr:nvCxnSpPr>
        <xdr:cNvPr id="374" name="直線コネクタ 373"/>
        <xdr:cNvCxnSpPr/>
      </xdr:nvCxnSpPr>
      <xdr:spPr>
        <a:xfrm flipV="1">
          <a:off x="15481300" y="6016534"/>
          <a:ext cx="8382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375" name="楕円 374"/>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xdr:rowOff>
    </xdr:from>
    <xdr:to>
      <xdr:col>81</xdr:col>
      <xdr:colOff>50800</xdr:colOff>
      <xdr:row>37</xdr:row>
      <xdr:rowOff>48442</xdr:rowOff>
    </xdr:to>
    <xdr:cxnSp macro="">
      <xdr:nvCxnSpPr>
        <xdr:cNvPr id="376" name="直線コネクタ 375"/>
        <xdr:cNvCxnSpPr/>
      </xdr:nvCxnSpPr>
      <xdr:spPr>
        <a:xfrm flipV="1">
          <a:off x="14592300" y="634473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43016</xdr:rowOff>
    </xdr:from>
    <xdr:ext cx="405111" cy="259045"/>
    <xdr:sp macro="" textlink="">
      <xdr:nvSpPr>
        <xdr:cNvPr id="379" name="n_1mainValue【認定こども園・幼稚園・保育所】&#10;有形固定資産減価償却率"/>
        <xdr:cNvSpPr txBox="1"/>
      </xdr:nvSpPr>
      <xdr:spPr>
        <a:xfrm>
          <a:off x="152660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380" name="n_2mainValue【認定こども園・幼稚園・保育所】&#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418" name="楕円 417"/>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419"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20" name="楕円 419"/>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144780</xdr:rowOff>
    </xdr:to>
    <xdr:cxnSp macro="">
      <xdr:nvCxnSpPr>
        <xdr:cNvPr id="421" name="直線コネクタ 420"/>
        <xdr:cNvCxnSpPr/>
      </xdr:nvCxnSpPr>
      <xdr:spPr>
        <a:xfrm>
          <a:off x="21323300" y="71208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422" name="楕円 421"/>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91440</xdr:rowOff>
    </xdr:to>
    <xdr:cxnSp macro="">
      <xdr:nvCxnSpPr>
        <xdr:cNvPr id="423" name="直線コネクタ 422"/>
        <xdr:cNvCxnSpPr/>
      </xdr:nvCxnSpPr>
      <xdr:spPr>
        <a:xfrm>
          <a:off x="20434300" y="710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426"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427"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466" name="楕円 465"/>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467"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468" name="楕円 467"/>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57150</xdr:rowOff>
    </xdr:to>
    <xdr:cxnSp macro="">
      <xdr:nvCxnSpPr>
        <xdr:cNvPr id="469" name="直線コネクタ 468"/>
        <xdr:cNvCxnSpPr/>
      </xdr:nvCxnSpPr>
      <xdr:spPr>
        <a:xfrm flipV="1">
          <a:off x="15481300" y="9932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70" name="楕円 469"/>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59</xdr:row>
      <xdr:rowOff>15240</xdr:rowOff>
    </xdr:to>
    <xdr:cxnSp macro="">
      <xdr:nvCxnSpPr>
        <xdr:cNvPr id="471" name="直線コネクタ 470"/>
        <xdr:cNvCxnSpPr/>
      </xdr:nvCxnSpPr>
      <xdr:spPr>
        <a:xfrm flipV="1">
          <a:off x="14592300" y="1000125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474"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75"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167894</xdr:rowOff>
    </xdr:from>
    <xdr:to>
      <xdr:col>116</xdr:col>
      <xdr:colOff>114300</xdr:colOff>
      <xdr:row>60</xdr:row>
      <xdr:rowOff>98044</xdr:rowOff>
    </xdr:to>
    <xdr:sp macro="" textlink="">
      <xdr:nvSpPr>
        <xdr:cNvPr id="514" name="楕円 513"/>
        <xdr:cNvSpPr/>
      </xdr:nvSpPr>
      <xdr:spPr>
        <a:xfrm>
          <a:off x="22110700" y="102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146321</xdr:rowOff>
    </xdr:from>
    <xdr:ext cx="469744" cy="259045"/>
    <xdr:sp macro="" textlink="">
      <xdr:nvSpPr>
        <xdr:cNvPr id="515" name="【学校施設】&#10;一人当たり面積該当値テキスト"/>
        <xdr:cNvSpPr txBox="1"/>
      </xdr:nvSpPr>
      <xdr:spPr>
        <a:xfrm>
          <a:off x="22199600" y="102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516" name="楕円 515"/>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47244</xdr:rowOff>
    </xdr:from>
    <xdr:to>
      <xdr:col>116</xdr:col>
      <xdr:colOff>63500</xdr:colOff>
      <xdr:row>60</xdr:row>
      <xdr:rowOff>54864</xdr:rowOff>
    </xdr:to>
    <xdr:cxnSp macro="">
      <xdr:nvCxnSpPr>
        <xdr:cNvPr id="517" name="直線コネクタ 516"/>
        <xdr:cNvCxnSpPr/>
      </xdr:nvCxnSpPr>
      <xdr:spPr>
        <a:xfrm flipV="1">
          <a:off x="21323300" y="103342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31496</xdr:rowOff>
    </xdr:from>
    <xdr:to>
      <xdr:col>107</xdr:col>
      <xdr:colOff>101600</xdr:colOff>
      <xdr:row>61</xdr:row>
      <xdr:rowOff>133096</xdr:rowOff>
    </xdr:to>
    <xdr:sp macro="" textlink="">
      <xdr:nvSpPr>
        <xdr:cNvPr id="518" name="楕円 517"/>
        <xdr:cNvSpPr/>
      </xdr:nvSpPr>
      <xdr:spPr>
        <a:xfrm>
          <a:off x="20383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61</xdr:row>
      <xdr:rowOff>82296</xdr:rowOff>
    </xdr:to>
    <xdr:cxnSp macro="">
      <xdr:nvCxnSpPr>
        <xdr:cNvPr id="519" name="直線コネクタ 518"/>
        <xdr:cNvCxnSpPr/>
      </xdr:nvCxnSpPr>
      <xdr:spPr>
        <a:xfrm flipV="1">
          <a:off x="20434300" y="10341864"/>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96791</xdr:rowOff>
    </xdr:from>
    <xdr:ext cx="469744" cy="259045"/>
    <xdr:sp macro="" textlink="">
      <xdr:nvSpPr>
        <xdr:cNvPr id="522" name="n_1mainValue【学校施設】&#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124223</xdr:rowOff>
    </xdr:from>
    <xdr:ext cx="469744" cy="259045"/>
    <xdr:sp macro="" textlink="">
      <xdr:nvSpPr>
        <xdr:cNvPr id="523" name="n_2mainValue【学校施設】&#10;一人当たり面積"/>
        <xdr:cNvSpPr txBox="1"/>
      </xdr:nvSpPr>
      <xdr:spPr>
        <a:xfrm>
          <a:off x="20199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562" name="楕円 561"/>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563" name="【児童館】&#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564" name="楕円 563"/>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85725</xdr:rowOff>
    </xdr:to>
    <xdr:cxnSp macro="">
      <xdr:nvCxnSpPr>
        <xdr:cNvPr id="565" name="直線コネクタ 564"/>
        <xdr:cNvCxnSpPr/>
      </xdr:nvCxnSpPr>
      <xdr:spPr>
        <a:xfrm flipV="1">
          <a:off x="15481300" y="144399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566" name="楕円 565"/>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85725</xdr:rowOff>
    </xdr:from>
    <xdr:to>
      <xdr:col>81</xdr:col>
      <xdr:colOff>50800</xdr:colOff>
      <xdr:row>84</xdr:row>
      <xdr:rowOff>144780</xdr:rowOff>
    </xdr:to>
    <xdr:cxnSp macro="">
      <xdr:nvCxnSpPr>
        <xdr:cNvPr id="567" name="直線コネクタ 566"/>
        <xdr:cNvCxnSpPr/>
      </xdr:nvCxnSpPr>
      <xdr:spPr>
        <a:xfrm flipV="1">
          <a:off x="14592300" y="144875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570" name="n_1mainValue【児童館】&#10;有形固定資産減価償却率"/>
        <xdr:cNvSpPr txBox="1"/>
      </xdr:nvSpPr>
      <xdr:spPr>
        <a:xfrm>
          <a:off x="15266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571" name="n_2mainValue【児童館】&#10;有形固定資産減価償却率"/>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611" name="楕円 610"/>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612"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613" name="楕円 612"/>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614" name="直線コネクタ 613"/>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615" name="楕円 614"/>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616" name="直線コネクタ 615"/>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619"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20"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659" name="楕円 658"/>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660" name="【公民館】&#10;有形固定資産減価償却率該当値テキスト"/>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44450</xdr:rowOff>
    </xdr:from>
    <xdr:to>
      <xdr:col>81</xdr:col>
      <xdr:colOff>101600</xdr:colOff>
      <xdr:row>106</xdr:row>
      <xdr:rowOff>146050</xdr:rowOff>
    </xdr:to>
    <xdr:sp macro="" textlink="">
      <xdr:nvSpPr>
        <xdr:cNvPr id="661" name="楕円 660"/>
        <xdr:cNvSpPr/>
      </xdr:nvSpPr>
      <xdr:spPr>
        <a:xfrm>
          <a:off x="1543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95250</xdr:rowOff>
    </xdr:to>
    <xdr:cxnSp macro="">
      <xdr:nvCxnSpPr>
        <xdr:cNvPr id="662" name="直線コネクタ 661"/>
        <xdr:cNvCxnSpPr/>
      </xdr:nvCxnSpPr>
      <xdr:spPr>
        <a:xfrm flipV="1">
          <a:off x="15481300" y="18211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663" name="楕円 662"/>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152400</xdr:rowOff>
    </xdr:to>
    <xdr:cxnSp macro="">
      <xdr:nvCxnSpPr>
        <xdr:cNvPr id="664" name="直線コネクタ 663"/>
        <xdr:cNvCxnSpPr/>
      </xdr:nvCxnSpPr>
      <xdr:spPr>
        <a:xfrm flipV="1">
          <a:off x="14592300" y="18268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6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137177</xdr:rowOff>
    </xdr:from>
    <xdr:ext cx="405111" cy="259045"/>
    <xdr:sp macro="" textlink="">
      <xdr:nvSpPr>
        <xdr:cNvPr id="667" name="n_1mainValue【公民館】&#10;有形固定資産減価償却率"/>
        <xdr:cNvSpPr txBox="1"/>
      </xdr:nvSpPr>
      <xdr:spPr>
        <a:xfrm>
          <a:off x="152660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668" name="n_2mainValue【公民館】&#10;有形固定資産減価償却率"/>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06" name="楕円 705"/>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07" name="【公民館】&#10;一人当たり面積該当値テキスト"/>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708" name="楕円 707"/>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34289</xdr:rowOff>
    </xdr:to>
    <xdr:cxnSp macro="">
      <xdr:nvCxnSpPr>
        <xdr:cNvPr id="709" name="直線コネクタ 708"/>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710" name="楕円 709"/>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38100</xdr:rowOff>
    </xdr:to>
    <xdr:cxnSp macro="">
      <xdr:nvCxnSpPr>
        <xdr:cNvPr id="711" name="直線コネクタ 710"/>
        <xdr:cNvCxnSpPr/>
      </xdr:nvCxnSpPr>
      <xdr:spPr>
        <a:xfrm flipV="1">
          <a:off x="20434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714"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80027</xdr:rowOff>
    </xdr:from>
    <xdr:ext cx="469744" cy="259045"/>
    <xdr:sp macro="" textlink="">
      <xdr:nvSpPr>
        <xdr:cNvPr id="715" name="n_2mainValue【公民館】&#10;一人当たり面積"/>
        <xdr:cNvSpPr txBox="1"/>
      </xdr:nvSpPr>
      <xdr:spPr>
        <a:xfrm>
          <a:off x="20199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低くなっているものは、公営住宅、児童館及び公民館となっており、高くなっているものは、認定こども園・幼稚園・保育所及び学校施設となっている。学校施設については、計画的に更新を行っており、更新が進むに連れて、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また、一人当たり面積については、類似団体平均より低い項目が多く、特に認定こども園・幼稚園・保育所は、類似団体平均の約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分の１の数値となっている。これは、民間施設が多く、公立施設が少ないためであるが、平成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年度は公立保育所１園の民営化により、前年度から更に数値が低下している。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165826</xdr:rowOff>
    </xdr:from>
    <xdr:to>
      <xdr:col>24</xdr:col>
      <xdr:colOff>114300</xdr:colOff>
      <xdr:row>41</xdr:row>
      <xdr:rowOff>95976</xdr:rowOff>
    </xdr:to>
    <xdr:sp macro="" textlink="">
      <xdr:nvSpPr>
        <xdr:cNvPr id="71" name="楕円 70"/>
        <xdr:cNvSpPr/>
      </xdr:nvSpPr>
      <xdr:spPr>
        <a:xfrm>
          <a:off x="4584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144253</xdr:rowOff>
    </xdr:from>
    <xdr:ext cx="405111" cy="259045"/>
    <xdr:sp macro="" textlink="">
      <xdr:nvSpPr>
        <xdr:cNvPr id="72" name="【図書館】&#10;有形固定資産減価償却率該当値テキスト"/>
        <xdr:cNvSpPr txBox="1"/>
      </xdr:nvSpPr>
      <xdr:spPr>
        <a:xfrm>
          <a:off x="4673600"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28666</xdr:rowOff>
    </xdr:from>
    <xdr:to>
      <xdr:col>20</xdr:col>
      <xdr:colOff>38100</xdr:colOff>
      <xdr:row>41</xdr:row>
      <xdr:rowOff>130266</xdr:rowOff>
    </xdr:to>
    <xdr:sp macro="" textlink="">
      <xdr:nvSpPr>
        <xdr:cNvPr id="73" name="楕円 72"/>
        <xdr:cNvSpPr/>
      </xdr:nvSpPr>
      <xdr:spPr>
        <a:xfrm>
          <a:off x="3746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45176</xdr:rowOff>
    </xdr:from>
    <xdr:to>
      <xdr:col>24</xdr:col>
      <xdr:colOff>63500</xdr:colOff>
      <xdr:row>41</xdr:row>
      <xdr:rowOff>79466</xdr:rowOff>
    </xdr:to>
    <xdr:cxnSp macro="">
      <xdr:nvCxnSpPr>
        <xdr:cNvPr id="74" name="直線コネクタ 73"/>
        <xdr:cNvCxnSpPr/>
      </xdr:nvCxnSpPr>
      <xdr:spPr>
        <a:xfrm flipV="1">
          <a:off x="3797300" y="70746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62956</xdr:rowOff>
    </xdr:from>
    <xdr:to>
      <xdr:col>15</xdr:col>
      <xdr:colOff>101600</xdr:colOff>
      <xdr:row>41</xdr:row>
      <xdr:rowOff>164556</xdr:rowOff>
    </xdr:to>
    <xdr:sp macro="" textlink="">
      <xdr:nvSpPr>
        <xdr:cNvPr id="75" name="楕円 74"/>
        <xdr:cNvSpPr/>
      </xdr:nvSpPr>
      <xdr:spPr>
        <a:xfrm>
          <a:off x="2857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79466</xdr:rowOff>
    </xdr:from>
    <xdr:to>
      <xdr:col>19</xdr:col>
      <xdr:colOff>177800</xdr:colOff>
      <xdr:row>41</xdr:row>
      <xdr:rowOff>113756</xdr:rowOff>
    </xdr:to>
    <xdr:cxnSp macro="">
      <xdr:nvCxnSpPr>
        <xdr:cNvPr id="76" name="直線コネクタ 75"/>
        <xdr:cNvCxnSpPr/>
      </xdr:nvCxnSpPr>
      <xdr:spPr>
        <a:xfrm flipV="1">
          <a:off x="2908300" y="7108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8"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121393</xdr:rowOff>
    </xdr:from>
    <xdr:ext cx="405111" cy="259045"/>
    <xdr:sp macro="" textlink="">
      <xdr:nvSpPr>
        <xdr:cNvPr id="79" name="n_1mainValue【図書館】&#10;有形固定資産減価償却率"/>
        <xdr:cNvSpPr txBox="1"/>
      </xdr:nvSpPr>
      <xdr:spPr>
        <a:xfrm>
          <a:off x="35820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155683</xdr:rowOff>
    </xdr:from>
    <xdr:ext cx="340478" cy="259045"/>
    <xdr:sp macro="" textlink="">
      <xdr:nvSpPr>
        <xdr:cNvPr id="80" name="n_2mainValue【図書館】&#10;有形固定資産減価償却率"/>
        <xdr:cNvSpPr txBox="1"/>
      </xdr:nvSpPr>
      <xdr:spPr>
        <a:xfrm>
          <a:off x="2738061"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8" name="楕円 117"/>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19"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0" name="楕円 119"/>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1" name="直線コネクタ 120"/>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2" name="楕円 121"/>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23" name="直線コネクタ 122"/>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26"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27"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66" name="楕円 165"/>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67"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68" name="楕円 167"/>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112395</xdr:rowOff>
    </xdr:to>
    <xdr:cxnSp macro="">
      <xdr:nvCxnSpPr>
        <xdr:cNvPr id="169" name="直線コネクタ 168"/>
        <xdr:cNvCxnSpPr/>
      </xdr:nvCxnSpPr>
      <xdr:spPr>
        <a:xfrm flipV="1">
          <a:off x="3797300" y="106832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33020</xdr:rowOff>
    </xdr:from>
    <xdr:to>
      <xdr:col>15</xdr:col>
      <xdr:colOff>101600</xdr:colOff>
      <xdr:row>58</xdr:row>
      <xdr:rowOff>134620</xdr:rowOff>
    </xdr:to>
    <xdr:sp macro="" textlink="">
      <xdr:nvSpPr>
        <xdr:cNvPr id="170" name="楕円 169"/>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62</xdr:row>
      <xdr:rowOff>112395</xdr:rowOff>
    </xdr:to>
    <xdr:cxnSp macro="">
      <xdr:nvCxnSpPr>
        <xdr:cNvPr id="171" name="直線コネクタ 170"/>
        <xdr:cNvCxnSpPr/>
      </xdr:nvCxnSpPr>
      <xdr:spPr>
        <a:xfrm>
          <a:off x="2908300" y="10027920"/>
          <a:ext cx="8890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174" name="n_1mainValue【体育館・プール】&#10;有形固定資産減価償却率"/>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175" name="n_2mainValue【体育館・プール】&#10;有形固定資産減価償却率"/>
        <xdr:cNvSpPr txBox="1"/>
      </xdr:nvSpPr>
      <xdr:spPr>
        <a:xfrm>
          <a:off x="2705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13" name="楕円 212"/>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93362</xdr:rowOff>
    </xdr:from>
    <xdr:ext cx="469744" cy="259045"/>
    <xdr:sp macro="" textlink="">
      <xdr:nvSpPr>
        <xdr:cNvPr id="214" name="【体育館・プール】&#10;一人当たり面積該当値テキスト"/>
        <xdr:cNvSpPr txBox="1"/>
      </xdr:nvSpPr>
      <xdr:spPr>
        <a:xfrm>
          <a:off x="10515600"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15" name="楕円 214"/>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165735</xdr:rowOff>
    </xdr:from>
    <xdr:to>
      <xdr:col>55</xdr:col>
      <xdr:colOff>0</xdr:colOff>
      <xdr:row>62</xdr:row>
      <xdr:rowOff>167640</xdr:rowOff>
    </xdr:to>
    <xdr:cxnSp macro="">
      <xdr:nvCxnSpPr>
        <xdr:cNvPr id="216" name="直線コネクタ 215"/>
        <xdr:cNvCxnSpPr/>
      </xdr:nvCxnSpPr>
      <xdr:spPr>
        <a:xfrm flipV="1">
          <a:off x="9639300" y="107956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17" name="楕円 216"/>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62</xdr:row>
      <xdr:rowOff>167640</xdr:rowOff>
    </xdr:to>
    <xdr:cxnSp macro="">
      <xdr:nvCxnSpPr>
        <xdr:cNvPr id="218" name="直線コネクタ 217"/>
        <xdr:cNvCxnSpPr/>
      </xdr:nvCxnSpPr>
      <xdr:spPr>
        <a:xfrm>
          <a:off x="8750300" y="1030986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221"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22"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61" name="楕円 260"/>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62"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263" name="楕円 262"/>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83</xdr:row>
      <xdr:rowOff>17145</xdr:rowOff>
    </xdr:to>
    <xdr:cxnSp macro="">
      <xdr:nvCxnSpPr>
        <xdr:cNvPr id="264" name="直線コネクタ 263"/>
        <xdr:cNvCxnSpPr/>
      </xdr:nvCxnSpPr>
      <xdr:spPr>
        <a:xfrm flipV="1">
          <a:off x="3797300" y="141808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5" name="楕円 264"/>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85725</xdr:rowOff>
    </xdr:to>
    <xdr:cxnSp macro="">
      <xdr:nvCxnSpPr>
        <xdr:cNvPr id="266" name="直線コネクタ 265"/>
        <xdr:cNvCxnSpPr/>
      </xdr:nvCxnSpPr>
      <xdr:spPr>
        <a:xfrm flipV="1">
          <a:off x="2908300" y="142474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269" name="n_1mainValue【福祉施設】&#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70" name="n_2mainValue【福祉施設】&#10;有形固定資産減価償却率"/>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06" name="楕円 305"/>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07"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08" name="楕円 307"/>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134113</xdr:rowOff>
    </xdr:to>
    <xdr:cxnSp macro="">
      <xdr:nvCxnSpPr>
        <xdr:cNvPr id="309" name="直線コネクタ 308"/>
        <xdr:cNvCxnSpPr/>
      </xdr:nvCxnSpPr>
      <xdr:spPr>
        <a:xfrm flipV="1">
          <a:off x="9639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10" name="楕円 309"/>
        <xdr:cNvSpPr/>
      </xdr:nvSpPr>
      <xdr:spPr>
        <a:xfrm>
          <a:off x="869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134113</xdr:rowOff>
    </xdr:to>
    <xdr:cxnSp macro="">
      <xdr:nvCxnSpPr>
        <xdr:cNvPr id="311" name="直線コネクタ 310"/>
        <xdr:cNvCxnSpPr/>
      </xdr:nvCxnSpPr>
      <xdr:spPr>
        <a:xfrm>
          <a:off x="8750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14" name="n_1mainValue【福祉施設】&#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15" name="n_2mainValue【福祉施設】&#10;一人当たり面積"/>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167458</xdr:rowOff>
    </xdr:from>
    <xdr:to>
      <xdr:col>24</xdr:col>
      <xdr:colOff>114300</xdr:colOff>
      <xdr:row>102</xdr:row>
      <xdr:rowOff>97608</xdr:rowOff>
    </xdr:to>
    <xdr:sp macro="" textlink="">
      <xdr:nvSpPr>
        <xdr:cNvPr id="355" name="楕円 354"/>
        <xdr:cNvSpPr/>
      </xdr:nvSpPr>
      <xdr:spPr>
        <a:xfrm>
          <a:off x="4584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18885</xdr:rowOff>
    </xdr:from>
    <xdr:ext cx="405111" cy="259045"/>
    <xdr:sp macro="" textlink="">
      <xdr:nvSpPr>
        <xdr:cNvPr id="356" name="【市民会館】&#10;有形固定資産減価償却率該当値テキスト"/>
        <xdr:cNvSpPr txBox="1"/>
      </xdr:nvSpPr>
      <xdr:spPr>
        <a:xfrm>
          <a:off x="4673600"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30299</xdr:rowOff>
    </xdr:from>
    <xdr:to>
      <xdr:col>20</xdr:col>
      <xdr:colOff>38100</xdr:colOff>
      <xdr:row>102</xdr:row>
      <xdr:rowOff>131899</xdr:rowOff>
    </xdr:to>
    <xdr:sp macro="" textlink="">
      <xdr:nvSpPr>
        <xdr:cNvPr id="357" name="楕円 356"/>
        <xdr:cNvSpPr/>
      </xdr:nvSpPr>
      <xdr:spPr>
        <a:xfrm>
          <a:off x="3746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46808</xdr:rowOff>
    </xdr:from>
    <xdr:to>
      <xdr:col>24</xdr:col>
      <xdr:colOff>63500</xdr:colOff>
      <xdr:row>102</xdr:row>
      <xdr:rowOff>81099</xdr:rowOff>
    </xdr:to>
    <xdr:cxnSp macro="">
      <xdr:nvCxnSpPr>
        <xdr:cNvPr id="358" name="直線コネクタ 357"/>
        <xdr:cNvCxnSpPr/>
      </xdr:nvCxnSpPr>
      <xdr:spPr>
        <a:xfrm flipV="1">
          <a:off x="3797300" y="175347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54792</xdr:rowOff>
    </xdr:from>
    <xdr:to>
      <xdr:col>15</xdr:col>
      <xdr:colOff>101600</xdr:colOff>
      <xdr:row>102</xdr:row>
      <xdr:rowOff>156392</xdr:rowOff>
    </xdr:to>
    <xdr:sp macro="" textlink="">
      <xdr:nvSpPr>
        <xdr:cNvPr id="359" name="楕円 358"/>
        <xdr:cNvSpPr/>
      </xdr:nvSpPr>
      <xdr:spPr>
        <a:xfrm>
          <a:off x="2857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81099</xdr:rowOff>
    </xdr:from>
    <xdr:to>
      <xdr:col>19</xdr:col>
      <xdr:colOff>177800</xdr:colOff>
      <xdr:row>102</xdr:row>
      <xdr:rowOff>105592</xdr:rowOff>
    </xdr:to>
    <xdr:cxnSp macro="">
      <xdr:nvCxnSpPr>
        <xdr:cNvPr id="360" name="直線コネクタ 359"/>
        <xdr:cNvCxnSpPr/>
      </xdr:nvCxnSpPr>
      <xdr:spPr>
        <a:xfrm flipV="1">
          <a:off x="2908300" y="175689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148426</xdr:rowOff>
    </xdr:from>
    <xdr:ext cx="405111" cy="259045"/>
    <xdr:sp macro="" textlink="">
      <xdr:nvSpPr>
        <xdr:cNvPr id="363" name="n_1mainValue【市民会館】&#10;有形固定資産減価償却率"/>
        <xdr:cNvSpPr txBox="1"/>
      </xdr:nvSpPr>
      <xdr:spPr>
        <a:xfrm>
          <a:off x="3582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1469</xdr:rowOff>
    </xdr:from>
    <xdr:ext cx="405111" cy="259045"/>
    <xdr:sp macro="" textlink="">
      <xdr:nvSpPr>
        <xdr:cNvPr id="364" name="n_2mainValue【市民会館】&#10;有形固定資産減価償却率"/>
        <xdr:cNvSpPr txBox="1"/>
      </xdr:nvSpPr>
      <xdr:spPr>
        <a:xfrm>
          <a:off x="2705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108676</xdr:rowOff>
    </xdr:from>
    <xdr:to>
      <xdr:col>55</xdr:col>
      <xdr:colOff>50800</xdr:colOff>
      <xdr:row>106</xdr:row>
      <xdr:rowOff>38826</xdr:rowOff>
    </xdr:to>
    <xdr:sp macro="" textlink="">
      <xdr:nvSpPr>
        <xdr:cNvPr id="404" name="楕円 403"/>
        <xdr:cNvSpPr/>
      </xdr:nvSpPr>
      <xdr:spPr>
        <a:xfrm>
          <a:off x="10426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131553</xdr:rowOff>
    </xdr:from>
    <xdr:ext cx="469744" cy="259045"/>
    <xdr:sp macro="" textlink="">
      <xdr:nvSpPr>
        <xdr:cNvPr id="405" name="【市民会館】&#10;一人当たり面積該当値テキスト"/>
        <xdr:cNvSpPr txBox="1"/>
      </xdr:nvSpPr>
      <xdr:spPr>
        <a:xfrm>
          <a:off x="10515600" y="179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111942</xdr:rowOff>
    </xdr:from>
    <xdr:to>
      <xdr:col>50</xdr:col>
      <xdr:colOff>165100</xdr:colOff>
      <xdr:row>106</xdr:row>
      <xdr:rowOff>42092</xdr:rowOff>
    </xdr:to>
    <xdr:sp macro="" textlink="">
      <xdr:nvSpPr>
        <xdr:cNvPr id="406" name="楕円 405"/>
        <xdr:cNvSpPr/>
      </xdr:nvSpPr>
      <xdr:spPr>
        <a:xfrm>
          <a:off x="958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159476</xdr:rowOff>
    </xdr:from>
    <xdr:to>
      <xdr:col>55</xdr:col>
      <xdr:colOff>0</xdr:colOff>
      <xdr:row>105</xdr:row>
      <xdr:rowOff>162742</xdr:rowOff>
    </xdr:to>
    <xdr:cxnSp macro="">
      <xdr:nvCxnSpPr>
        <xdr:cNvPr id="407" name="直線コネクタ 406"/>
        <xdr:cNvCxnSpPr/>
      </xdr:nvCxnSpPr>
      <xdr:spPr>
        <a:xfrm flipV="1">
          <a:off x="9639300" y="181617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159294</xdr:rowOff>
    </xdr:from>
    <xdr:to>
      <xdr:col>46</xdr:col>
      <xdr:colOff>38100</xdr:colOff>
      <xdr:row>105</xdr:row>
      <xdr:rowOff>89444</xdr:rowOff>
    </xdr:to>
    <xdr:sp macro="" textlink="">
      <xdr:nvSpPr>
        <xdr:cNvPr id="408" name="楕円 407"/>
        <xdr:cNvSpPr/>
      </xdr:nvSpPr>
      <xdr:spPr>
        <a:xfrm>
          <a:off x="869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38644</xdr:rowOff>
    </xdr:from>
    <xdr:to>
      <xdr:col>50</xdr:col>
      <xdr:colOff>114300</xdr:colOff>
      <xdr:row>105</xdr:row>
      <xdr:rowOff>162742</xdr:rowOff>
    </xdr:to>
    <xdr:cxnSp macro="">
      <xdr:nvCxnSpPr>
        <xdr:cNvPr id="409" name="直線コネクタ 408"/>
        <xdr:cNvCxnSpPr/>
      </xdr:nvCxnSpPr>
      <xdr:spPr>
        <a:xfrm>
          <a:off x="8750300" y="180408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58619</xdr:rowOff>
    </xdr:from>
    <xdr:ext cx="469744" cy="259045"/>
    <xdr:sp macro="" textlink="">
      <xdr:nvSpPr>
        <xdr:cNvPr id="412" name="n_1mainValue【市民会館】&#10;一人当たり面積"/>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105971</xdr:rowOff>
    </xdr:from>
    <xdr:ext cx="469744" cy="259045"/>
    <xdr:sp macro="" textlink="">
      <xdr:nvSpPr>
        <xdr:cNvPr id="413" name="n_2mainValue【市民会館】&#10;一人当たり面積"/>
        <xdr:cNvSpPr txBox="1"/>
      </xdr:nvSpPr>
      <xdr:spPr>
        <a:xfrm>
          <a:off x="8515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53" name="楕円 452"/>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54" name="【一般廃棄物処理施設】&#10;有形固定資産減価償却率該当値テキスト"/>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55" name="楕円 45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53340</xdr:rowOff>
    </xdr:to>
    <xdr:cxnSp macro="">
      <xdr:nvCxnSpPr>
        <xdr:cNvPr id="456" name="直線コネクタ 455"/>
        <xdr:cNvCxnSpPr/>
      </xdr:nvCxnSpPr>
      <xdr:spPr>
        <a:xfrm flipV="1">
          <a:off x="15481300" y="600510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49893</xdr:rowOff>
    </xdr:from>
    <xdr:to>
      <xdr:col>76</xdr:col>
      <xdr:colOff>165100</xdr:colOff>
      <xdr:row>35</xdr:row>
      <xdr:rowOff>151493</xdr:rowOff>
    </xdr:to>
    <xdr:sp macro="" textlink="">
      <xdr:nvSpPr>
        <xdr:cNvPr id="457" name="楕円 456"/>
        <xdr:cNvSpPr/>
      </xdr:nvSpPr>
      <xdr:spPr>
        <a:xfrm>
          <a:off x="14541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100693</xdr:rowOff>
    </xdr:to>
    <xdr:cxnSp macro="">
      <xdr:nvCxnSpPr>
        <xdr:cNvPr id="458" name="直線コネクタ 457"/>
        <xdr:cNvCxnSpPr/>
      </xdr:nvCxnSpPr>
      <xdr:spPr>
        <a:xfrm flipV="1">
          <a:off x="14592300" y="60540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61" name="n_1mainValue【一般廃棄物処理施設】&#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168020</xdr:rowOff>
    </xdr:from>
    <xdr:ext cx="405111" cy="259045"/>
    <xdr:sp macro="" textlink="">
      <xdr:nvSpPr>
        <xdr:cNvPr id="462" name="n_2mainValue【一般廃棄物処理施設】&#10;有形固定資産減価償却率"/>
        <xdr:cNvSpPr txBox="1"/>
      </xdr:nvSpPr>
      <xdr:spPr>
        <a:xfrm>
          <a:off x="14389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126428</xdr:rowOff>
    </xdr:from>
    <xdr:to>
      <xdr:col>116</xdr:col>
      <xdr:colOff>114300</xdr:colOff>
      <xdr:row>36</xdr:row>
      <xdr:rowOff>56578</xdr:rowOff>
    </xdr:to>
    <xdr:sp macro="" textlink="">
      <xdr:nvSpPr>
        <xdr:cNvPr id="498" name="楕円 497"/>
        <xdr:cNvSpPr/>
      </xdr:nvSpPr>
      <xdr:spPr>
        <a:xfrm>
          <a:off x="221107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149305</xdr:rowOff>
    </xdr:from>
    <xdr:ext cx="599010" cy="259045"/>
    <xdr:sp macro="" textlink="">
      <xdr:nvSpPr>
        <xdr:cNvPr id="499" name="【一般廃棄物処理施設】&#10;一人当たり有形固定資産（償却資産）額該当値テキスト"/>
        <xdr:cNvSpPr txBox="1"/>
      </xdr:nvSpPr>
      <xdr:spPr>
        <a:xfrm>
          <a:off x="22199600" y="59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133478</xdr:rowOff>
    </xdr:from>
    <xdr:to>
      <xdr:col>112</xdr:col>
      <xdr:colOff>38100</xdr:colOff>
      <xdr:row>36</xdr:row>
      <xdr:rowOff>63628</xdr:rowOff>
    </xdr:to>
    <xdr:sp macro="" textlink="">
      <xdr:nvSpPr>
        <xdr:cNvPr id="500" name="楕円 499"/>
        <xdr:cNvSpPr/>
      </xdr:nvSpPr>
      <xdr:spPr>
        <a:xfrm>
          <a:off x="21272500" y="61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5778</xdr:rowOff>
    </xdr:from>
    <xdr:to>
      <xdr:col>116</xdr:col>
      <xdr:colOff>63500</xdr:colOff>
      <xdr:row>36</xdr:row>
      <xdr:rowOff>12828</xdr:rowOff>
    </xdr:to>
    <xdr:cxnSp macro="">
      <xdr:nvCxnSpPr>
        <xdr:cNvPr id="501" name="直線コネクタ 500"/>
        <xdr:cNvCxnSpPr/>
      </xdr:nvCxnSpPr>
      <xdr:spPr>
        <a:xfrm flipV="1">
          <a:off x="21323300" y="6177978"/>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147353</xdr:rowOff>
    </xdr:from>
    <xdr:to>
      <xdr:col>107</xdr:col>
      <xdr:colOff>101600</xdr:colOff>
      <xdr:row>36</xdr:row>
      <xdr:rowOff>77503</xdr:rowOff>
    </xdr:to>
    <xdr:sp macro="" textlink="">
      <xdr:nvSpPr>
        <xdr:cNvPr id="502" name="楕円 501"/>
        <xdr:cNvSpPr/>
      </xdr:nvSpPr>
      <xdr:spPr>
        <a:xfrm>
          <a:off x="20383500" y="6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12828</xdr:rowOff>
    </xdr:from>
    <xdr:to>
      <xdr:col>111</xdr:col>
      <xdr:colOff>177800</xdr:colOff>
      <xdr:row>36</xdr:row>
      <xdr:rowOff>26703</xdr:rowOff>
    </xdr:to>
    <xdr:cxnSp macro="">
      <xdr:nvCxnSpPr>
        <xdr:cNvPr id="503" name="直線コネクタ 502"/>
        <xdr:cNvCxnSpPr/>
      </xdr:nvCxnSpPr>
      <xdr:spPr>
        <a:xfrm flipV="1">
          <a:off x="20434300" y="618502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80155</xdr:rowOff>
    </xdr:from>
    <xdr:ext cx="599010" cy="259045"/>
    <xdr:sp macro="" textlink="">
      <xdr:nvSpPr>
        <xdr:cNvPr id="506" name="n_1mainValue【一般廃棄物処理施設】&#10;一人当たり有形固定資産（償却資産）額"/>
        <xdr:cNvSpPr txBox="1"/>
      </xdr:nvSpPr>
      <xdr:spPr>
        <a:xfrm>
          <a:off x="21011095" y="59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94030</xdr:rowOff>
    </xdr:from>
    <xdr:ext cx="599010" cy="259045"/>
    <xdr:sp macro="" textlink="">
      <xdr:nvSpPr>
        <xdr:cNvPr id="507" name="n_2mainValue【一般廃棄物処理施設】&#10;一人当たり有形固定資産（償却資産）額"/>
        <xdr:cNvSpPr txBox="1"/>
      </xdr:nvSpPr>
      <xdr:spPr>
        <a:xfrm>
          <a:off x="20134795" y="592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547" name="楕円 546"/>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548" name="【保健センター・保健所】&#10;有形固定資産減価償却率該当値テキスト"/>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549" name="楕円 548"/>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155122</xdr:rowOff>
    </xdr:to>
    <xdr:cxnSp macro="">
      <xdr:nvCxnSpPr>
        <xdr:cNvPr id="550" name="直線コネクタ 549"/>
        <xdr:cNvCxnSpPr/>
      </xdr:nvCxnSpPr>
      <xdr:spPr>
        <a:xfrm flipV="1">
          <a:off x="15481300" y="104094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51" name="楕円 550"/>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22860</xdr:rowOff>
    </xdr:to>
    <xdr:cxnSp macro="">
      <xdr:nvCxnSpPr>
        <xdr:cNvPr id="552" name="直線コネクタ 551"/>
        <xdr:cNvCxnSpPr/>
      </xdr:nvCxnSpPr>
      <xdr:spPr>
        <a:xfrm flipV="1">
          <a:off x="14592300" y="104421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25599</xdr:rowOff>
    </xdr:from>
    <xdr:ext cx="405111" cy="259045"/>
    <xdr:sp macro="" textlink="">
      <xdr:nvSpPr>
        <xdr:cNvPr id="555"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56" name="n_2mainValue【保健センター・保健所】&#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594" name="楕円 593"/>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595"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596" name="楕円 595"/>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120650</xdr:rowOff>
    </xdr:from>
    <xdr:to>
      <xdr:col>116</xdr:col>
      <xdr:colOff>63500</xdr:colOff>
      <xdr:row>61</xdr:row>
      <xdr:rowOff>120650</xdr:rowOff>
    </xdr:to>
    <xdr:cxnSp macro="">
      <xdr:nvCxnSpPr>
        <xdr:cNvPr id="597" name="直線コネクタ 596"/>
        <xdr:cNvCxnSpPr/>
      </xdr:nvCxnSpPr>
      <xdr:spPr>
        <a:xfrm>
          <a:off x="213233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598" name="楕円 597"/>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599" name="直線コネクタ 598"/>
        <xdr:cNvCxnSpPr/>
      </xdr:nvCxnSpPr>
      <xdr:spPr>
        <a:xfrm>
          <a:off x="20434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162577</xdr:rowOff>
    </xdr:from>
    <xdr:ext cx="469744" cy="259045"/>
    <xdr:sp macro="" textlink="">
      <xdr:nvSpPr>
        <xdr:cNvPr id="602"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03"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642" name="楕円 641"/>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643" name="【消防施設】&#10;有形固定資産減価償却率該当値テキスト"/>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38736</xdr:rowOff>
    </xdr:from>
    <xdr:to>
      <xdr:col>81</xdr:col>
      <xdr:colOff>101600</xdr:colOff>
      <xdr:row>80</xdr:row>
      <xdr:rowOff>140336</xdr:rowOff>
    </xdr:to>
    <xdr:sp macro="" textlink="">
      <xdr:nvSpPr>
        <xdr:cNvPr id="644" name="楕円 643"/>
        <xdr:cNvSpPr/>
      </xdr:nvSpPr>
      <xdr:spPr>
        <a:xfrm>
          <a:off x="15430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89536</xdr:rowOff>
    </xdr:to>
    <xdr:cxnSp macro="">
      <xdr:nvCxnSpPr>
        <xdr:cNvPr id="645" name="直線コネクタ 644"/>
        <xdr:cNvCxnSpPr/>
      </xdr:nvCxnSpPr>
      <xdr:spPr>
        <a:xfrm flipV="1">
          <a:off x="15481300" y="137826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59689</xdr:rowOff>
    </xdr:from>
    <xdr:to>
      <xdr:col>76</xdr:col>
      <xdr:colOff>165100</xdr:colOff>
      <xdr:row>80</xdr:row>
      <xdr:rowOff>161289</xdr:rowOff>
    </xdr:to>
    <xdr:sp macro="" textlink="">
      <xdr:nvSpPr>
        <xdr:cNvPr id="646" name="楕円 645"/>
        <xdr:cNvSpPr/>
      </xdr:nvSpPr>
      <xdr:spPr>
        <a:xfrm>
          <a:off x="14541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89536</xdr:rowOff>
    </xdr:from>
    <xdr:to>
      <xdr:col>81</xdr:col>
      <xdr:colOff>50800</xdr:colOff>
      <xdr:row>80</xdr:row>
      <xdr:rowOff>110489</xdr:rowOff>
    </xdr:to>
    <xdr:cxnSp macro="">
      <xdr:nvCxnSpPr>
        <xdr:cNvPr id="647" name="直線コネクタ 646"/>
        <xdr:cNvCxnSpPr/>
      </xdr:nvCxnSpPr>
      <xdr:spPr>
        <a:xfrm flipV="1">
          <a:off x="14592300" y="138055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156863</xdr:rowOff>
    </xdr:from>
    <xdr:ext cx="405111" cy="259045"/>
    <xdr:sp macro="" textlink="">
      <xdr:nvSpPr>
        <xdr:cNvPr id="650" name="n_1mainValue【消防施設】&#10;有形固定資産減価償却率"/>
        <xdr:cNvSpPr txBox="1"/>
      </xdr:nvSpPr>
      <xdr:spPr>
        <a:xfrm>
          <a:off x="15266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6366</xdr:rowOff>
    </xdr:from>
    <xdr:ext cx="405111" cy="259045"/>
    <xdr:sp macro="" textlink="">
      <xdr:nvSpPr>
        <xdr:cNvPr id="651" name="n_2mainValue【消防施設】&#10;有形固定資産減価償却率"/>
        <xdr:cNvSpPr txBox="1"/>
      </xdr:nvSpPr>
      <xdr:spPr>
        <a:xfrm>
          <a:off x="14389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687" name="楕円 686"/>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688"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689" name="楕円 688"/>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104394</xdr:rowOff>
    </xdr:to>
    <xdr:cxnSp macro="">
      <xdr:nvCxnSpPr>
        <xdr:cNvPr id="690" name="直線コネクタ 689"/>
        <xdr:cNvCxnSpPr/>
      </xdr:nvCxnSpPr>
      <xdr:spPr>
        <a:xfrm>
          <a:off x="21323300" y="1433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91" name="楕円 690"/>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104394</xdr:rowOff>
    </xdr:to>
    <xdr:cxnSp macro="">
      <xdr:nvCxnSpPr>
        <xdr:cNvPr id="692" name="直線コネクタ 691"/>
        <xdr:cNvCxnSpPr/>
      </xdr:nvCxnSpPr>
      <xdr:spPr>
        <a:xfrm>
          <a:off x="20434300" y="142798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695" name="n_1main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96"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736" name="楕円 735"/>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737" name="【庁舎】&#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738" name="楕円 737"/>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27214</xdr:rowOff>
    </xdr:to>
    <xdr:cxnSp macro="">
      <xdr:nvCxnSpPr>
        <xdr:cNvPr id="739" name="直線コネクタ 738"/>
        <xdr:cNvCxnSpPr/>
      </xdr:nvCxnSpPr>
      <xdr:spPr>
        <a:xfrm flipV="1">
          <a:off x="15481300" y="1749388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40" name="楕円 739"/>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38644</xdr:rowOff>
    </xdr:to>
    <xdr:cxnSp macro="">
      <xdr:nvCxnSpPr>
        <xdr:cNvPr id="741" name="直線コネクタ 740"/>
        <xdr:cNvCxnSpPr/>
      </xdr:nvCxnSpPr>
      <xdr:spPr>
        <a:xfrm flipV="1">
          <a:off x="14592300" y="175151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744"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45" name="n_2mainValue【庁舎】&#10;有形固定資産減価償却率"/>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86" name="楕円 785"/>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561</xdr:rowOff>
    </xdr:from>
    <xdr:ext cx="469744" cy="259045"/>
    <xdr:sp macro="" textlink="">
      <xdr:nvSpPr>
        <xdr:cNvPr id="787" name="【庁舎】&#10;一人当たり面積該当値テキスト"/>
        <xdr:cNvSpPr txBox="1"/>
      </xdr:nvSpPr>
      <xdr:spPr>
        <a:xfrm>
          <a:off x="22199600"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88" name="楕円 787"/>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76200</xdr:rowOff>
    </xdr:to>
    <xdr:cxnSp macro="">
      <xdr:nvCxnSpPr>
        <xdr:cNvPr id="789" name="直線コネクタ 788"/>
        <xdr:cNvCxnSpPr/>
      </xdr:nvCxnSpPr>
      <xdr:spPr>
        <a:xfrm flipV="1">
          <a:off x="21323300" y="1858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90" name="楕円 789"/>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109</xdr:row>
      <xdr:rowOff>19050</xdr:rowOff>
    </xdr:to>
    <xdr:cxnSp macro="">
      <xdr:nvCxnSpPr>
        <xdr:cNvPr id="791" name="直線コネクタ 790"/>
        <xdr:cNvCxnSpPr/>
      </xdr:nvCxnSpPr>
      <xdr:spPr>
        <a:xfrm flipV="1">
          <a:off x="20434300" y="1859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94"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95" name="n_2mainValue【庁舎】&#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低くなっているものは、図書館、体育館・プール及び保健センター・保健所となっており、高くなっているものは、市民会館、一般廃棄物処理施設、消防施設及び庁舎となっている。図書館については、３施設の全て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年以降に更新しているため、非常に低い数値となっている。一方、庁舎については、本庁舎が建築後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年以上を経過していることから、高い数値となっているが、現在、建替え事業を進めているため、今後、数値の低下が見込まれる。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また、有形固定資産減価償却率が高く、一人当たり面積が大きい市民会館及び消防施設については、優先的に老朽化対策及び適正配置の検討を進める必要があると考えられる。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年度においては、基準財政収入額は、市民税、軽自動車税及び自動車取得税交付金の増などにより、前年度に比べ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4,248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％の増となった。基準財政需要額は、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歳以上人口の増による高齢者保健福祉費の増及び臨時財政対策債償還費の増などにより、前年度に比べ</a:t>
          </a:r>
          <a:r>
            <a:rPr kumimoji="1" lang="en-US" altLang="ja-JP" sz="1300">
              <a:latin typeface="ＭＳ Ｐゴシック" panose="020B0600070205080204" pitchFamily="50" charset="-128"/>
              <a:ea typeface="ＭＳ Ｐゴシック" panose="020B0600070205080204" pitchFamily="50" charset="-128"/>
            </a:rPr>
            <a:t>7,898</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年度単年度の財政力指数は</a:t>
          </a:r>
          <a:r>
            <a:rPr kumimoji="1" lang="en-US" altLang="ja-JP" sz="1300">
              <a:latin typeface="ＭＳ Ｐゴシック" panose="020B0600070205080204" pitchFamily="50" charset="-128"/>
              <a:ea typeface="ＭＳ Ｐゴシック" panose="020B0600070205080204" pitchFamily="50" charset="-128"/>
            </a:rPr>
            <a:t>0.755</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ポイント低下した。３ヵ年平均では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80" name="テキスト ボックス 79"/>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年度においては、経常経費充当一般財源は、物件費及び扶助費の増などにより、前年度に比べ</a:t>
          </a:r>
          <a:r>
            <a:rPr kumimoji="1" lang="en-US" altLang="ja-JP" sz="1300">
              <a:latin typeface="ＭＳ Ｐゴシック" panose="020B0600070205080204" pitchFamily="50" charset="-128"/>
              <a:ea typeface="ＭＳ Ｐゴシック" panose="020B0600070205080204" pitchFamily="50" charset="-128"/>
            </a:rPr>
            <a:t>9,532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％の増となった。経常一般財源等は、地方交付税の大幅な減はあったものの、地方税、地方消費税交付金の増などにより、前年度に比べ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5,318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以上より、経常収支比率は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61</xdr:row>
      <xdr:rowOff>100076</xdr:rowOff>
    </xdr:to>
    <xdr:cxnSp macro="">
      <xdr:nvCxnSpPr>
        <xdr:cNvPr id="130" name="直線コネクタ 129"/>
        <xdr:cNvCxnSpPr/>
      </xdr:nvCxnSpPr>
      <xdr:spPr>
        <a:xfrm>
          <a:off x="4114800" y="1054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90424</xdr:rowOff>
    </xdr:to>
    <xdr:cxnSp macro="">
      <xdr:nvCxnSpPr>
        <xdr:cNvPr id="133" name="直線コネクタ 132"/>
        <xdr:cNvCxnSpPr/>
      </xdr:nvCxnSpPr>
      <xdr:spPr>
        <a:xfrm>
          <a:off x="3225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1016</xdr:rowOff>
    </xdr:to>
    <xdr:cxnSp macro="">
      <xdr:nvCxnSpPr>
        <xdr:cNvPr id="136" name="直線コネクタ 135"/>
        <xdr:cNvCxnSpPr/>
      </xdr:nvCxnSpPr>
      <xdr:spPr>
        <a:xfrm flipV="1">
          <a:off x="2336800" y="1048131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1016</xdr:rowOff>
    </xdr:to>
    <xdr:cxnSp macro="">
      <xdr:nvCxnSpPr>
        <xdr:cNvPr id="139" name="直線コネクタ 138"/>
        <xdr:cNvCxnSpPr/>
      </xdr:nvCxnSpPr>
      <xdr:spPr>
        <a:xfrm>
          <a:off x="1447800" y="105778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8382</xdr:rowOff>
    </xdr:from>
    <xdr:to>
      <xdr:col>11</xdr:col>
      <xdr:colOff>82550</xdr:colOff>
      <xdr:row>60</xdr:row>
      <xdr:rowOff>109982</xdr:rowOff>
    </xdr:to>
    <xdr:sp macro="" textlink="">
      <xdr:nvSpPr>
        <xdr:cNvPr id="140" name="フローチャート: 判断 139"/>
        <xdr:cNvSpPr/>
      </xdr:nvSpPr>
      <xdr:spPr>
        <a:xfrm>
          <a:off x="2286000" y="102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41" name="テキスト ボックス 140"/>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2" name="フローチャート: 判断 141"/>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3" name="テキスト ボックス 142"/>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49" name="楕円 148"/>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0"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1" name="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年度においては、人件費は副市長２人制の移行による特別職の給与の増があったものの、退職者数の減に伴う退職手当の減などにより、前年度に比べ</a:t>
          </a:r>
          <a:r>
            <a:rPr kumimoji="1" lang="en-US" altLang="ja-JP" sz="1300">
              <a:latin typeface="ＭＳ Ｐゴシック" panose="020B0600070205080204" pitchFamily="50" charset="-128"/>
              <a:ea typeface="ＭＳ Ｐゴシック" panose="020B0600070205080204" pitchFamily="50" charset="-128"/>
            </a:rPr>
            <a:t>4,762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一方、物件費はＩＣＴコンソーシアム委託料、ごみ溶融施設で発生した溶融飛灰の搬出・処理委託料の増などにより、前年度に比べ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4,339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159751</xdr:rowOff>
    </xdr:from>
    <xdr:to>
      <xdr:col>23</xdr:col>
      <xdr:colOff>133350</xdr:colOff>
      <xdr:row>81</xdr:row>
      <xdr:rowOff>1126</xdr:rowOff>
    </xdr:to>
    <xdr:cxnSp macro="">
      <xdr:nvCxnSpPr>
        <xdr:cNvPr id="193" name="直線コネクタ 192"/>
        <xdr:cNvCxnSpPr/>
      </xdr:nvCxnSpPr>
      <xdr:spPr>
        <a:xfrm>
          <a:off x="4114800" y="13875751"/>
          <a:ext cx="8382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159751</xdr:rowOff>
    </xdr:from>
    <xdr:to>
      <xdr:col>19</xdr:col>
      <xdr:colOff>133350</xdr:colOff>
      <xdr:row>80</xdr:row>
      <xdr:rowOff>166781</xdr:rowOff>
    </xdr:to>
    <xdr:cxnSp macro="">
      <xdr:nvCxnSpPr>
        <xdr:cNvPr id="196" name="直線コネクタ 195"/>
        <xdr:cNvCxnSpPr/>
      </xdr:nvCxnSpPr>
      <xdr:spPr>
        <a:xfrm flipV="1">
          <a:off x="3225800" y="13875751"/>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164086</xdr:rowOff>
    </xdr:from>
    <xdr:to>
      <xdr:col>15</xdr:col>
      <xdr:colOff>82550</xdr:colOff>
      <xdr:row>80</xdr:row>
      <xdr:rowOff>166781</xdr:rowOff>
    </xdr:to>
    <xdr:cxnSp macro="">
      <xdr:nvCxnSpPr>
        <xdr:cNvPr id="199" name="直線コネクタ 198"/>
        <xdr:cNvCxnSpPr/>
      </xdr:nvCxnSpPr>
      <xdr:spPr>
        <a:xfrm>
          <a:off x="2336800" y="13880086"/>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154249</xdr:rowOff>
    </xdr:from>
    <xdr:to>
      <xdr:col>11</xdr:col>
      <xdr:colOff>31750</xdr:colOff>
      <xdr:row>80</xdr:row>
      <xdr:rowOff>164086</xdr:rowOff>
    </xdr:to>
    <xdr:cxnSp macro="">
      <xdr:nvCxnSpPr>
        <xdr:cNvPr id="202" name="直線コネクタ 201"/>
        <xdr:cNvCxnSpPr/>
      </xdr:nvCxnSpPr>
      <xdr:spPr>
        <a:xfrm>
          <a:off x="1447800" y="13870249"/>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90351</xdr:rowOff>
    </xdr:from>
    <xdr:to>
      <xdr:col>11</xdr:col>
      <xdr:colOff>82550</xdr:colOff>
      <xdr:row>81</xdr:row>
      <xdr:rowOff>20501</xdr:rowOff>
    </xdr:to>
    <xdr:sp macro="" textlink="">
      <xdr:nvSpPr>
        <xdr:cNvPr id="203" name="フローチャート: 判断 202"/>
        <xdr:cNvSpPr/>
      </xdr:nvSpPr>
      <xdr:spPr>
        <a:xfrm>
          <a:off x="2286000" y="13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30678</xdr:rowOff>
    </xdr:from>
    <xdr:ext cx="762000" cy="259045"/>
    <xdr:sp macro="" textlink="">
      <xdr:nvSpPr>
        <xdr:cNvPr id="204" name="テキスト ボックス 203"/>
        <xdr:cNvSpPr txBox="1"/>
      </xdr:nvSpPr>
      <xdr:spPr>
        <a:xfrm>
          <a:off x="1955800" y="1357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77305</xdr:rowOff>
    </xdr:from>
    <xdr:to>
      <xdr:col>7</xdr:col>
      <xdr:colOff>31750</xdr:colOff>
      <xdr:row>81</xdr:row>
      <xdr:rowOff>7455</xdr:rowOff>
    </xdr:to>
    <xdr:sp macro="" textlink="">
      <xdr:nvSpPr>
        <xdr:cNvPr id="205" name="フローチャート: 判断 204"/>
        <xdr:cNvSpPr/>
      </xdr:nvSpPr>
      <xdr:spPr>
        <a:xfrm>
          <a:off x="1397000" y="1379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17632</xdr:rowOff>
    </xdr:from>
    <xdr:ext cx="762000" cy="259045"/>
    <xdr:sp macro="" textlink="">
      <xdr:nvSpPr>
        <xdr:cNvPr id="206" name="テキスト ボックス 205"/>
        <xdr:cNvSpPr txBox="1"/>
      </xdr:nvSpPr>
      <xdr:spPr>
        <a:xfrm>
          <a:off x="1066800" y="1356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121776</xdr:rowOff>
    </xdr:from>
    <xdr:to>
      <xdr:col>23</xdr:col>
      <xdr:colOff>184150</xdr:colOff>
      <xdr:row>81</xdr:row>
      <xdr:rowOff>51926</xdr:rowOff>
    </xdr:to>
    <xdr:sp macro="" textlink="">
      <xdr:nvSpPr>
        <xdr:cNvPr id="212" name="楕円 211"/>
        <xdr:cNvSpPr/>
      </xdr:nvSpPr>
      <xdr:spPr>
        <a:xfrm>
          <a:off x="4902200" y="138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138303</xdr:rowOff>
    </xdr:from>
    <xdr:ext cx="762000" cy="259045"/>
    <xdr:sp macro="" textlink="">
      <xdr:nvSpPr>
        <xdr:cNvPr id="213" name="人件費・物件費等の状況該当値テキスト"/>
        <xdr:cNvSpPr txBox="1"/>
      </xdr:nvSpPr>
      <xdr:spPr>
        <a:xfrm>
          <a:off x="5041900" y="136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108951</xdr:rowOff>
    </xdr:from>
    <xdr:to>
      <xdr:col>19</xdr:col>
      <xdr:colOff>184150</xdr:colOff>
      <xdr:row>81</xdr:row>
      <xdr:rowOff>39101</xdr:rowOff>
    </xdr:to>
    <xdr:sp macro="" textlink="">
      <xdr:nvSpPr>
        <xdr:cNvPr id="214" name="楕円 213"/>
        <xdr:cNvSpPr/>
      </xdr:nvSpPr>
      <xdr:spPr>
        <a:xfrm>
          <a:off x="4064000" y="138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49278</xdr:rowOff>
    </xdr:from>
    <xdr:ext cx="736600" cy="259045"/>
    <xdr:sp macro="" textlink="">
      <xdr:nvSpPr>
        <xdr:cNvPr id="215" name="テキスト ボックス 214"/>
        <xdr:cNvSpPr txBox="1"/>
      </xdr:nvSpPr>
      <xdr:spPr>
        <a:xfrm>
          <a:off x="3733800" y="1359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115981</xdr:rowOff>
    </xdr:from>
    <xdr:to>
      <xdr:col>15</xdr:col>
      <xdr:colOff>133350</xdr:colOff>
      <xdr:row>81</xdr:row>
      <xdr:rowOff>46131</xdr:rowOff>
    </xdr:to>
    <xdr:sp macro="" textlink="">
      <xdr:nvSpPr>
        <xdr:cNvPr id="216" name="楕円 215"/>
        <xdr:cNvSpPr/>
      </xdr:nvSpPr>
      <xdr:spPr>
        <a:xfrm>
          <a:off x="3175000" y="138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30908</xdr:rowOff>
    </xdr:from>
    <xdr:ext cx="762000" cy="259045"/>
    <xdr:sp macro="" textlink="">
      <xdr:nvSpPr>
        <xdr:cNvPr id="217" name="テキスト ボックス 216"/>
        <xdr:cNvSpPr txBox="1"/>
      </xdr:nvSpPr>
      <xdr:spPr>
        <a:xfrm>
          <a:off x="2844800" y="139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113286</xdr:rowOff>
    </xdr:from>
    <xdr:to>
      <xdr:col>11</xdr:col>
      <xdr:colOff>82550</xdr:colOff>
      <xdr:row>81</xdr:row>
      <xdr:rowOff>43436</xdr:rowOff>
    </xdr:to>
    <xdr:sp macro="" textlink="">
      <xdr:nvSpPr>
        <xdr:cNvPr id="218" name="楕円 217"/>
        <xdr:cNvSpPr/>
      </xdr:nvSpPr>
      <xdr:spPr>
        <a:xfrm>
          <a:off x="2286000" y="138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28213</xdr:rowOff>
    </xdr:from>
    <xdr:ext cx="762000" cy="259045"/>
    <xdr:sp macro="" textlink="">
      <xdr:nvSpPr>
        <xdr:cNvPr id="219" name="テキスト ボックス 218"/>
        <xdr:cNvSpPr txBox="1"/>
      </xdr:nvSpPr>
      <xdr:spPr>
        <a:xfrm>
          <a:off x="1955800" y="139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103449</xdr:rowOff>
    </xdr:from>
    <xdr:to>
      <xdr:col>7</xdr:col>
      <xdr:colOff>31750</xdr:colOff>
      <xdr:row>81</xdr:row>
      <xdr:rowOff>33599</xdr:rowOff>
    </xdr:to>
    <xdr:sp macro="" textlink="">
      <xdr:nvSpPr>
        <xdr:cNvPr id="220" name="楕円 219"/>
        <xdr:cNvSpPr/>
      </xdr:nvSpPr>
      <xdr:spPr>
        <a:xfrm>
          <a:off x="1397000" y="138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18376</xdr:rowOff>
    </xdr:from>
    <xdr:ext cx="762000" cy="259045"/>
    <xdr:sp macro="" textlink="">
      <xdr:nvSpPr>
        <xdr:cNvPr id="221" name="テキスト ボックス 220"/>
        <xdr:cNvSpPr txBox="1"/>
      </xdr:nvSpPr>
      <xdr:spPr>
        <a:xfrm>
          <a:off x="1066800" y="139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年度において、国の給与削減措置に準じた措置を取ったため、大幅に低下した。引き続き、適正な給与水準の維持に努める。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年度の指数が未公表であるため、前年度の数値を引用している。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5" name="直線コネクタ 254"/>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161925</xdr:rowOff>
    </xdr:to>
    <xdr:cxnSp macro="">
      <xdr:nvCxnSpPr>
        <xdr:cNvPr id="258" name="直線コネクタ 257"/>
        <xdr:cNvCxnSpPr/>
      </xdr:nvCxnSpPr>
      <xdr:spPr>
        <a:xfrm>
          <a:off x="15290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61384</xdr:rowOff>
    </xdr:to>
    <xdr:cxnSp macro="">
      <xdr:nvCxnSpPr>
        <xdr:cNvPr id="261" name="直線コネクタ 260"/>
        <xdr:cNvCxnSpPr/>
      </xdr:nvCxnSpPr>
      <xdr:spPr>
        <a:xfrm>
          <a:off x="14401800" y="146050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81491</xdr:rowOff>
    </xdr:to>
    <xdr:cxnSp macro="">
      <xdr:nvCxnSpPr>
        <xdr:cNvPr id="264" name="直線コネクタ 263"/>
        <xdr:cNvCxnSpPr/>
      </xdr:nvCxnSpPr>
      <xdr:spPr>
        <a:xfrm flipV="1">
          <a:off x="13512800" y="1460500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2" name="楕円 281"/>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3" name="テキスト ボックス 282"/>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年度に大幅に低下した要因は、常備消防の広域事務委託に伴う消防職員の身分切り替えによるものである。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162137</xdr:rowOff>
    </xdr:to>
    <xdr:cxnSp macro="">
      <xdr:nvCxnSpPr>
        <xdr:cNvPr id="318" name="直線コネクタ 317"/>
        <xdr:cNvCxnSpPr/>
      </xdr:nvCxnSpPr>
      <xdr:spPr>
        <a:xfrm>
          <a:off x="16179800" y="1043908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152082</xdr:rowOff>
    </xdr:to>
    <xdr:cxnSp macro="">
      <xdr:nvCxnSpPr>
        <xdr:cNvPr id="321" name="直線コネクタ 320"/>
        <xdr:cNvCxnSpPr/>
      </xdr:nvCxnSpPr>
      <xdr:spPr>
        <a:xfrm>
          <a:off x="15290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62</xdr:row>
      <xdr:rowOff>72602</xdr:rowOff>
    </xdr:to>
    <xdr:cxnSp macro="">
      <xdr:nvCxnSpPr>
        <xdr:cNvPr id="324" name="直線コネクタ 323"/>
        <xdr:cNvCxnSpPr/>
      </xdr:nvCxnSpPr>
      <xdr:spPr>
        <a:xfrm flipV="1">
          <a:off x="14401800" y="10431039"/>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72602</xdr:rowOff>
    </xdr:from>
    <xdr:to>
      <xdr:col>68</xdr:col>
      <xdr:colOff>152400</xdr:colOff>
      <xdr:row>62</xdr:row>
      <xdr:rowOff>76623</xdr:rowOff>
    </xdr:to>
    <xdr:cxnSp macro="">
      <xdr:nvCxnSpPr>
        <xdr:cNvPr id="327" name="直線コネクタ 326"/>
        <xdr:cNvCxnSpPr/>
      </xdr:nvCxnSpPr>
      <xdr:spPr>
        <a:xfrm flipV="1">
          <a:off x="13512800" y="107025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28" name="フローチャート: 判断 327"/>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29" name="テキスト ボックス 328"/>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0" name="フローチャート: 判断 329"/>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31" name="テキスト ボックス 330"/>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37" name="楕円 336"/>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38"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39" name="楕円 338"/>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40" name="テキスト ボックス 339"/>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1" name="楕円 340"/>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2" name="テキスト ボックス 341"/>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3" name="楕円 342"/>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4" name="テキスト ボックス 343"/>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25823</xdr:rowOff>
    </xdr:from>
    <xdr:to>
      <xdr:col>64</xdr:col>
      <xdr:colOff>152400</xdr:colOff>
      <xdr:row>62</xdr:row>
      <xdr:rowOff>127423</xdr:rowOff>
    </xdr:to>
    <xdr:sp macro="" textlink="">
      <xdr:nvSpPr>
        <xdr:cNvPr id="345" name="楕円 344"/>
        <xdr:cNvSpPr/>
      </xdr:nvSpPr>
      <xdr:spPr>
        <a:xfrm>
          <a:off x="13462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112200</xdr:rowOff>
    </xdr:from>
    <xdr:ext cx="762000" cy="259045"/>
    <xdr:sp macro="" textlink="">
      <xdr:nvSpPr>
        <xdr:cNvPr id="346" name="テキスト ボックス 345"/>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５年間の推移は、類似団体平均と同程度となっており、改善方向に進んでいる。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年度においては、地方債の元利償還金等が減となった上に、それらから控除する特定財源や基準財政需要額算入額が増となったことにより、前年度に比べ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147683</xdr:rowOff>
    </xdr:to>
    <xdr:cxnSp macro="">
      <xdr:nvCxnSpPr>
        <xdr:cNvPr id="381" name="直線コネクタ 380"/>
        <xdr:cNvCxnSpPr/>
      </xdr:nvCxnSpPr>
      <xdr:spPr>
        <a:xfrm flipV="1">
          <a:off x="16179800" y="69781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40</xdr:row>
      <xdr:rowOff>168366</xdr:rowOff>
    </xdr:to>
    <xdr:cxnSp macro="">
      <xdr:nvCxnSpPr>
        <xdr:cNvPr id="384" name="直線コネクタ 383"/>
        <xdr:cNvCxnSpPr/>
      </xdr:nvCxnSpPr>
      <xdr:spPr>
        <a:xfrm flipV="1">
          <a:off x="15290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45176</xdr:rowOff>
    </xdr:to>
    <xdr:cxnSp macro="">
      <xdr:nvCxnSpPr>
        <xdr:cNvPr id="387" name="直線コネクタ 386"/>
        <xdr:cNvCxnSpPr/>
      </xdr:nvCxnSpPr>
      <xdr:spPr>
        <a:xfrm flipV="1">
          <a:off x="14401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45176</xdr:rowOff>
    </xdr:from>
    <xdr:to>
      <xdr:col>68</xdr:col>
      <xdr:colOff>152400</xdr:colOff>
      <xdr:row>41</xdr:row>
      <xdr:rowOff>100330</xdr:rowOff>
    </xdr:to>
    <xdr:cxnSp macro="">
      <xdr:nvCxnSpPr>
        <xdr:cNvPr id="390" name="直線コネクタ 389"/>
        <xdr:cNvCxnSpPr/>
      </xdr:nvCxnSpPr>
      <xdr:spPr>
        <a:xfrm flipV="1">
          <a:off x="13512800" y="70746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392" name="テキスト ボックス 391"/>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90896</xdr:rowOff>
    </xdr:from>
    <xdr:to>
      <xdr:col>64</xdr:col>
      <xdr:colOff>152400</xdr:colOff>
      <xdr:row>42</xdr:row>
      <xdr:rowOff>21046</xdr:rowOff>
    </xdr:to>
    <xdr:sp macro="" textlink="">
      <xdr:nvSpPr>
        <xdr:cNvPr id="393" name="フローチャート: 判断 392"/>
        <xdr:cNvSpPr/>
      </xdr:nvSpPr>
      <xdr:spPr>
        <a:xfrm>
          <a:off x="13462000" y="71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5823</xdr:rowOff>
    </xdr:from>
    <xdr:ext cx="762000" cy="259045"/>
    <xdr:sp macro="" textlink="">
      <xdr:nvSpPr>
        <xdr:cNvPr id="394" name="テキスト ボックス 393"/>
        <xdr:cNvSpPr txBox="1"/>
      </xdr:nvSpPr>
      <xdr:spPr>
        <a:xfrm>
          <a:off x="13131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0" name="楕円 399"/>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1" name="公債費負担の状況該当値テキスト"/>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2" name="楕円 401"/>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3" name="テキスト ボックス 402"/>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4" name="楕円 403"/>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5" name="テキスト ボックス 404"/>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165826</xdr:rowOff>
    </xdr:from>
    <xdr:to>
      <xdr:col>68</xdr:col>
      <xdr:colOff>203200</xdr:colOff>
      <xdr:row>41</xdr:row>
      <xdr:rowOff>95976</xdr:rowOff>
    </xdr:to>
    <xdr:sp macro="" textlink="">
      <xdr:nvSpPr>
        <xdr:cNvPr id="406" name="楕円 405"/>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407" name="テキスト ボックス 406"/>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年度においては、事業実施の適正化や交付税算入率の有利な市債を中心に借入を行うことなどによる改善が進み、将来負担比率は算出されなかった。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新病院建設に伴う出資金及び新東名ＩＣ周辺地区開発の財源に充てるため、多額の起債を計画しており、将来負担比率が上昇する見込みである。引き続き、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25061</xdr:rowOff>
    </xdr:from>
    <xdr:to>
      <xdr:col>72</xdr:col>
      <xdr:colOff>203200</xdr:colOff>
      <xdr:row>15</xdr:row>
      <xdr:rowOff>0</xdr:rowOff>
    </xdr:to>
    <xdr:cxnSp macro="">
      <xdr:nvCxnSpPr>
        <xdr:cNvPr id="443" name="直線コネクタ 442"/>
        <xdr:cNvCxnSpPr/>
      </xdr:nvCxnSpPr>
      <xdr:spPr>
        <a:xfrm flipV="1">
          <a:off x="14401800" y="2425361"/>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0</xdr:rowOff>
    </xdr:from>
    <xdr:to>
      <xdr:col>68</xdr:col>
      <xdr:colOff>152400</xdr:colOff>
      <xdr:row>15</xdr:row>
      <xdr:rowOff>84455</xdr:rowOff>
    </xdr:to>
    <xdr:cxnSp macro="">
      <xdr:nvCxnSpPr>
        <xdr:cNvPr id="446" name="直線コネクタ 445"/>
        <xdr:cNvCxnSpPr/>
      </xdr:nvCxnSpPr>
      <xdr:spPr>
        <a:xfrm flipV="1">
          <a:off x="13512800" y="25717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0" name="テキスト ボックス 449"/>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15960</xdr:rowOff>
    </xdr:from>
    <xdr:to>
      <xdr:col>68</xdr:col>
      <xdr:colOff>203200</xdr:colOff>
      <xdr:row>15</xdr:row>
      <xdr:rowOff>117560</xdr:rowOff>
    </xdr:to>
    <xdr:sp macro="" textlink="">
      <xdr:nvSpPr>
        <xdr:cNvPr id="451" name="フローチャート: 判断 450"/>
        <xdr:cNvSpPr/>
      </xdr:nvSpPr>
      <xdr:spPr>
        <a:xfrm>
          <a:off x="14351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102337</xdr:rowOff>
    </xdr:from>
    <xdr:ext cx="762000" cy="259045"/>
    <xdr:sp macro="" textlink="">
      <xdr:nvSpPr>
        <xdr:cNvPr id="452" name="テキスト ボックス 451"/>
        <xdr:cNvSpPr txBox="1"/>
      </xdr:nvSpPr>
      <xdr:spPr>
        <a:xfrm>
          <a:off x="14020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87545</xdr:rowOff>
    </xdr:from>
    <xdr:to>
      <xdr:col>64</xdr:col>
      <xdr:colOff>152400</xdr:colOff>
      <xdr:row>16</xdr:row>
      <xdr:rowOff>17695</xdr:rowOff>
    </xdr:to>
    <xdr:sp macro="" textlink="">
      <xdr:nvSpPr>
        <xdr:cNvPr id="453" name="フローチャート: 判断 452"/>
        <xdr:cNvSpPr/>
      </xdr:nvSpPr>
      <xdr:spPr>
        <a:xfrm>
          <a:off x="13462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2472</xdr:rowOff>
    </xdr:from>
    <xdr:ext cx="762000" cy="259045"/>
    <xdr:sp macro="" textlink="">
      <xdr:nvSpPr>
        <xdr:cNvPr id="454" name="テキスト ボックス 453"/>
        <xdr:cNvSpPr txBox="1"/>
      </xdr:nvSpPr>
      <xdr:spPr>
        <a:xfrm>
          <a:off x="13131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145711</xdr:rowOff>
    </xdr:from>
    <xdr:to>
      <xdr:col>73</xdr:col>
      <xdr:colOff>44450</xdr:colOff>
      <xdr:row>14</xdr:row>
      <xdr:rowOff>75861</xdr:rowOff>
    </xdr:to>
    <xdr:sp macro="" textlink="">
      <xdr:nvSpPr>
        <xdr:cNvPr id="460" name="楕円 459"/>
        <xdr:cNvSpPr/>
      </xdr:nvSpPr>
      <xdr:spPr>
        <a:xfrm>
          <a:off x="15240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86038</xdr:rowOff>
    </xdr:from>
    <xdr:ext cx="762000" cy="259045"/>
    <xdr:sp macro="" textlink="">
      <xdr:nvSpPr>
        <xdr:cNvPr id="461" name="テキスト ボックス 460"/>
        <xdr:cNvSpPr txBox="1"/>
      </xdr:nvSpPr>
      <xdr:spPr>
        <a:xfrm>
          <a:off x="14909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62" name="楕円 461"/>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3" name="テキスト ボックス 462"/>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33655</xdr:rowOff>
    </xdr:from>
    <xdr:to>
      <xdr:col>64</xdr:col>
      <xdr:colOff>152400</xdr:colOff>
      <xdr:row>15</xdr:row>
      <xdr:rowOff>135255</xdr:rowOff>
    </xdr:to>
    <xdr:sp macro="" textlink="">
      <xdr:nvSpPr>
        <xdr:cNvPr id="464" name="楕円 463"/>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145432</xdr:rowOff>
    </xdr:from>
    <xdr:ext cx="762000" cy="259045"/>
    <xdr:sp macro="" textlink="">
      <xdr:nvSpPr>
        <xdr:cNvPr id="465" name="テキスト ボックス 464"/>
        <xdr:cNvSpPr txBox="1"/>
      </xdr:nvSpPr>
      <xdr:spPr>
        <a:xfrm>
          <a:off x="13131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年度からは低い値となっている。これは、常備消防の広域事務委託に伴う予算の組替えが大きく影響している。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副市長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人制の移行による特別職の給与の増があったものの、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退職者数の減に伴う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69850</xdr:rowOff>
    </xdr:to>
    <xdr:cxnSp macro="">
      <xdr:nvCxnSpPr>
        <xdr:cNvPr id="66" name="直線コネクタ 65"/>
        <xdr:cNvCxnSpPr/>
      </xdr:nvCxnSpPr>
      <xdr:spPr>
        <a:xfrm flipV="1">
          <a:off x="3987800" y="605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127000</xdr:rowOff>
    </xdr:to>
    <xdr:cxnSp macro="">
      <xdr:nvCxnSpPr>
        <xdr:cNvPr id="69" name="直線コネクタ 68"/>
        <xdr:cNvCxnSpPr/>
      </xdr:nvCxnSpPr>
      <xdr:spPr>
        <a:xfrm flipV="1">
          <a:off x="3098800" y="607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161290</xdr:rowOff>
    </xdr:to>
    <xdr:cxnSp macro="">
      <xdr:nvCxnSpPr>
        <xdr:cNvPr id="72" name="直線コネクタ 71"/>
        <xdr:cNvCxnSpPr/>
      </xdr:nvCxnSpPr>
      <xdr:spPr>
        <a:xfrm flipV="1">
          <a:off x="2209800" y="6299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27940</xdr:rowOff>
    </xdr:to>
    <xdr:cxnSp macro="">
      <xdr:nvCxnSpPr>
        <xdr:cNvPr id="75" name="直線コネクタ 74"/>
        <xdr:cNvCxnSpPr/>
      </xdr:nvCxnSpPr>
      <xdr:spPr>
        <a:xfrm flipV="1">
          <a:off x="1320800" y="650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41910</xdr:rowOff>
    </xdr:from>
    <xdr:to>
      <xdr:col>11</xdr:col>
      <xdr:colOff>60325</xdr:colOff>
      <xdr:row>35</xdr:row>
      <xdr:rowOff>143510</xdr:rowOff>
    </xdr:to>
    <xdr:sp macro="" textlink="">
      <xdr:nvSpPr>
        <xdr:cNvPr id="76" name="フローチャート: 判断 75"/>
        <xdr:cNvSpPr/>
      </xdr:nvSpPr>
      <xdr:spPr>
        <a:xfrm>
          <a:off x="2159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77" name="テキスト ボックス 76"/>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年度において大幅に上昇した要因は、常備消防の広域事務委託に伴う予算の組替えによるものである。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ＩＣＴコンソーシアム委託料、ごみ溶融施設で発生した溶融飛灰の搬出・処理委託料の増などにより、前年度に比べ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18</xdr:row>
      <xdr:rowOff>113937</xdr:rowOff>
    </xdr:to>
    <xdr:cxnSp macro="">
      <xdr:nvCxnSpPr>
        <xdr:cNvPr id="129" name="直線コネクタ 128"/>
        <xdr:cNvCxnSpPr/>
      </xdr:nvCxnSpPr>
      <xdr:spPr>
        <a:xfrm>
          <a:off x="15671800" y="3186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18</xdr:row>
      <xdr:rowOff>100874</xdr:rowOff>
    </xdr:to>
    <xdr:cxnSp macro="">
      <xdr:nvCxnSpPr>
        <xdr:cNvPr id="132" name="直線コネクタ 131"/>
        <xdr:cNvCxnSpPr/>
      </xdr:nvCxnSpPr>
      <xdr:spPr>
        <a:xfrm>
          <a:off x="14782800" y="2919186"/>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11067</xdr:rowOff>
    </xdr:to>
    <xdr:cxnSp macro="">
      <xdr:nvCxnSpPr>
        <xdr:cNvPr id="135" name="直線コネクタ 134"/>
        <xdr:cNvCxnSpPr/>
      </xdr:nvCxnSpPr>
      <xdr:spPr>
        <a:xfrm flipV="1">
          <a:off x="13893800" y="29191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162923</xdr:rowOff>
    </xdr:from>
    <xdr:to>
      <xdr:col>69</xdr:col>
      <xdr:colOff>92075</xdr:colOff>
      <xdr:row>17</xdr:row>
      <xdr:rowOff>11067</xdr:rowOff>
    </xdr:to>
    <xdr:cxnSp macro="">
      <xdr:nvCxnSpPr>
        <xdr:cNvPr id="138" name="直線コネクタ 137"/>
        <xdr:cNvCxnSpPr/>
      </xdr:nvCxnSpPr>
      <xdr:spPr>
        <a:xfrm>
          <a:off x="13004800" y="2906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159476</xdr:rowOff>
    </xdr:from>
    <xdr:to>
      <xdr:col>69</xdr:col>
      <xdr:colOff>142875</xdr:colOff>
      <xdr:row>16</xdr:row>
      <xdr:rowOff>89626</xdr:rowOff>
    </xdr:to>
    <xdr:sp macro="" textlink="">
      <xdr:nvSpPr>
        <xdr:cNvPr id="139" name="フローチャート: 判断 138"/>
        <xdr:cNvSpPr/>
      </xdr:nvSpPr>
      <xdr:spPr>
        <a:xfrm>
          <a:off x="13843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99803</xdr:rowOff>
    </xdr:from>
    <xdr:ext cx="762000" cy="259045"/>
    <xdr:sp macro="" textlink="">
      <xdr:nvSpPr>
        <xdr:cNvPr id="140" name="テキスト ボックス 139"/>
        <xdr:cNvSpPr txBox="1"/>
      </xdr:nvSpPr>
      <xdr:spPr>
        <a:xfrm>
          <a:off x="13512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41" name="フローチャート: 判断 140"/>
        <xdr:cNvSpPr/>
      </xdr:nvSpPr>
      <xdr:spPr>
        <a:xfrm>
          <a:off x="12954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86740</xdr:rowOff>
    </xdr:from>
    <xdr:ext cx="762000" cy="259045"/>
    <xdr:sp macro="" textlink="">
      <xdr:nvSpPr>
        <xdr:cNvPr id="142" name="テキスト ボックス 141"/>
        <xdr:cNvSpPr txBox="1"/>
      </xdr:nvSpPr>
      <xdr:spPr>
        <a:xfrm>
          <a:off x="12623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63137</xdr:rowOff>
    </xdr:from>
    <xdr:to>
      <xdr:col>82</xdr:col>
      <xdr:colOff>158750</xdr:colOff>
      <xdr:row>18</xdr:row>
      <xdr:rowOff>164737</xdr:rowOff>
    </xdr:to>
    <xdr:sp macro="" textlink="">
      <xdr:nvSpPr>
        <xdr:cNvPr id="148" name="楕円 147"/>
        <xdr:cNvSpPr/>
      </xdr:nvSpPr>
      <xdr:spPr>
        <a:xfrm>
          <a:off x="164592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35214</xdr:rowOff>
    </xdr:from>
    <xdr:ext cx="762000" cy="259045"/>
    <xdr:sp macro="" textlink="">
      <xdr:nvSpPr>
        <xdr:cNvPr id="149" name="物件費該当値テキスト"/>
        <xdr:cNvSpPr txBox="1"/>
      </xdr:nvSpPr>
      <xdr:spPr>
        <a:xfrm>
          <a:off x="16598900" y="31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4" name="楕円 153"/>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46644</xdr:rowOff>
    </xdr:from>
    <xdr:ext cx="762000" cy="259045"/>
    <xdr:sp macro="" textlink="">
      <xdr:nvSpPr>
        <xdr:cNvPr id="155" name="テキスト ボックス 154"/>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112123</xdr:rowOff>
    </xdr:from>
    <xdr:to>
      <xdr:col>65</xdr:col>
      <xdr:colOff>53975</xdr:colOff>
      <xdr:row>17</xdr:row>
      <xdr:rowOff>42273</xdr:rowOff>
    </xdr:to>
    <xdr:sp macro="" textlink="">
      <xdr:nvSpPr>
        <xdr:cNvPr id="156" name="楕円 155"/>
        <xdr:cNvSpPr/>
      </xdr:nvSpPr>
      <xdr:spPr>
        <a:xfrm>
          <a:off x="12954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27050</xdr:rowOff>
    </xdr:from>
    <xdr:ext cx="762000" cy="259045"/>
    <xdr:sp macro="" textlink="">
      <xdr:nvSpPr>
        <xdr:cNvPr id="157" name="テキスト ボックス 156"/>
        <xdr:cNvSpPr txBox="1"/>
      </xdr:nvSpPr>
      <xdr:spPr>
        <a:xfrm>
          <a:off x="12623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５年間の推移は、年々増加傾向にあるが、類似団体平均と概ね同程度の値となっている。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年度においては、保育料の第２子半額、第３子以降無償化の実施に伴う子ども・子育て支援費の増などにより、前年度に比べ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55</xdr:row>
      <xdr:rowOff>165862</xdr:rowOff>
    </xdr:to>
    <xdr:cxnSp macro="">
      <xdr:nvCxnSpPr>
        <xdr:cNvPr id="188" name="直線コネクタ 187"/>
        <xdr:cNvCxnSpPr/>
      </xdr:nvCxnSpPr>
      <xdr:spPr>
        <a:xfrm>
          <a:off x="3987800" y="9559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129286</xdr:rowOff>
    </xdr:to>
    <xdr:cxnSp macro="">
      <xdr:nvCxnSpPr>
        <xdr:cNvPr id="191" name="直線コネクタ 190"/>
        <xdr:cNvCxnSpPr/>
      </xdr:nvCxnSpPr>
      <xdr:spPr>
        <a:xfrm>
          <a:off x="3098800" y="9522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74422</xdr:rowOff>
    </xdr:from>
    <xdr:to>
      <xdr:col>15</xdr:col>
      <xdr:colOff>98425</xdr:colOff>
      <xdr:row>55</xdr:row>
      <xdr:rowOff>92710</xdr:rowOff>
    </xdr:to>
    <xdr:cxnSp macro="">
      <xdr:nvCxnSpPr>
        <xdr:cNvPr id="194" name="直線コネクタ 193"/>
        <xdr:cNvCxnSpPr/>
      </xdr:nvCxnSpPr>
      <xdr:spPr>
        <a:xfrm>
          <a:off x="2209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74422</xdr:rowOff>
    </xdr:to>
    <xdr:cxnSp macro="">
      <xdr:nvCxnSpPr>
        <xdr:cNvPr id="197" name="直線コネクタ 196"/>
        <xdr:cNvCxnSpPr/>
      </xdr:nvCxnSpPr>
      <xdr:spPr>
        <a:xfrm>
          <a:off x="1320800" y="9449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167640</xdr:rowOff>
    </xdr:from>
    <xdr:to>
      <xdr:col>11</xdr:col>
      <xdr:colOff>60325</xdr:colOff>
      <xdr:row>55</xdr:row>
      <xdr:rowOff>97790</xdr:rowOff>
    </xdr:to>
    <xdr:sp macro="" textlink="">
      <xdr:nvSpPr>
        <xdr:cNvPr id="198" name="フローチャート: 判断 197"/>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199" name="テキスト ボックス 198"/>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200" name="フローチャート: 判断 199"/>
        <xdr:cNvSpPr/>
      </xdr:nvSpPr>
      <xdr:spPr>
        <a:xfrm>
          <a:off x="1270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73423</xdr:rowOff>
    </xdr:from>
    <xdr:ext cx="762000" cy="259045"/>
    <xdr:sp macro="" textlink="">
      <xdr:nvSpPr>
        <xdr:cNvPr id="201" name="テキスト ボックス 200"/>
        <xdr:cNvSpPr txBox="1"/>
      </xdr:nvSpPr>
      <xdr:spPr>
        <a:xfrm>
          <a:off x="939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115062</xdr:rowOff>
    </xdr:from>
    <xdr:to>
      <xdr:col>24</xdr:col>
      <xdr:colOff>76200</xdr:colOff>
      <xdr:row>56</xdr:row>
      <xdr:rowOff>45212</xdr:rowOff>
    </xdr:to>
    <xdr:sp macro="" textlink="">
      <xdr:nvSpPr>
        <xdr:cNvPr id="207" name="楕円 206"/>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131589</xdr:rowOff>
    </xdr:from>
    <xdr:ext cx="762000" cy="259045"/>
    <xdr:sp macro="" textlink="">
      <xdr:nvSpPr>
        <xdr:cNvPr id="208" name="扶助費該当値テキスト"/>
        <xdr:cNvSpPr txBox="1"/>
      </xdr:nvSpPr>
      <xdr:spPr>
        <a:xfrm>
          <a:off x="4914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9" name="楕円 208"/>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10" name="テキスト ボックス 209"/>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2" name="テキスト ボックス 211"/>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23622</xdr:rowOff>
    </xdr:from>
    <xdr:to>
      <xdr:col>11</xdr:col>
      <xdr:colOff>60325</xdr:colOff>
      <xdr:row>55</xdr:row>
      <xdr:rowOff>125222</xdr:rowOff>
    </xdr:to>
    <xdr:sp macro="" textlink="">
      <xdr:nvSpPr>
        <xdr:cNvPr id="213" name="楕円 212"/>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109999</xdr:rowOff>
    </xdr:from>
    <xdr:ext cx="762000" cy="259045"/>
    <xdr:sp macro="" textlink="">
      <xdr:nvSpPr>
        <xdr:cNvPr id="214" name="テキスト ボックス 213"/>
        <xdr:cNvSpPr txBox="1"/>
      </xdr:nvSpPr>
      <xdr:spPr>
        <a:xfrm>
          <a:off x="1828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5" name="楕円 214"/>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216" name="テキスト ボックス 215"/>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その他の多くを繰出金が占めているが、高齢化の進展により、介護保険事業、後期高齢者医療事業への繰出金が増加傾向となっている。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43180</xdr:rowOff>
    </xdr:to>
    <xdr:cxnSp macro="">
      <xdr:nvCxnSpPr>
        <xdr:cNvPr id="249" name="直線コネクタ 248"/>
        <xdr:cNvCxnSpPr/>
      </xdr:nvCxnSpPr>
      <xdr:spPr>
        <a:xfrm>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58420</xdr:rowOff>
    </xdr:to>
    <xdr:cxnSp macro="">
      <xdr:nvCxnSpPr>
        <xdr:cNvPr id="252" name="直線コネクタ 251"/>
        <xdr:cNvCxnSpPr/>
      </xdr:nvCxnSpPr>
      <xdr:spPr>
        <a:xfrm flipV="1">
          <a:off x="14782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58420</xdr:rowOff>
    </xdr:to>
    <xdr:cxnSp macro="">
      <xdr:nvCxnSpPr>
        <xdr:cNvPr id="255" name="直線コネクタ 254"/>
        <xdr:cNvCxnSpPr/>
      </xdr:nvCxnSpPr>
      <xdr:spPr>
        <a:xfrm>
          <a:off x="13893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168910</xdr:rowOff>
    </xdr:to>
    <xdr:cxnSp macro="">
      <xdr:nvCxnSpPr>
        <xdr:cNvPr id="258" name="直線コネクタ 257"/>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9" name="フローチャート: 判断 258"/>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0" name="テキスト ボックス 259"/>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1" name="フローチャート: 判断 260"/>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2" name="テキスト ボックス 261"/>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年度においては、病院事業会計補助金及び民間保育所に対する補助金の増により、前年度に比べ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81280</xdr:rowOff>
    </xdr:to>
    <xdr:cxnSp macro="">
      <xdr:nvCxnSpPr>
        <xdr:cNvPr id="305" name="直線コネクタ 304"/>
        <xdr:cNvCxnSpPr/>
      </xdr:nvCxnSpPr>
      <xdr:spPr>
        <a:xfrm>
          <a:off x="15671800" y="6242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81280</xdr:rowOff>
    </xdr:to>
    <xdr:cxnSp macro="">
      <xdr:nvCxnSpPr>
        <xdr:cNvPr id="308" name="直線コネクタ 307"/>
        <xdr:cNvCxnSpPr/>
      </xdr:nvCxnSpPr>
      <xdr:spPr>
        <a:xfrm flipV="1">
          <a:off x="14782800" y="6242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121285</xdr:rowOff>
    </xdr:to>
    <xdr:cxnSp macro="">
      <xdr:nvCxnSpPr>
        <xdr:cNvPr id="311" name="直線コネクタ 310"/>
        <xdr:cNvCxnSpPr/>
      </xdr:nvCxnSpPr>
      <xdr:spPr>
        <a:xfrm flipV="1">
          <a:off x="13893800" y="6253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109855</xdr:rowOff>
    </xdr:from>
    <xdr:to>
      <xdr:col>69</xdr:col>
      <xdr:colOff>92075</xdr:colOff>
      <xdr:row>36</xdr:row>
      <xdr:rowOff>121285</xdr:rowOff>
    </xdr:to>
    <xdr:cxnSp macro="">
      <xdr:nvCxnSpPr>
        <xdr:cNvPr id="314" name="直線コネクタ 313"/>
        <xdr:cNvCxnSpPr/>
      </xdr:nvCxnSpPr>
      <xdr:spPr>
        <a:xfrm>
          <a:off x="13004800" y="6282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81915</xdr:rowOff>
    </xdr:from>
    <xdr:to>
      <xdr:col>69</xdr:col>
      <xdr:colOff>142875</xdr:colOff>
      <xdr:row>38</xdr:row>
      <xdr:rowOff>12065</xdr:rowOff>
    </xdr:to>
    <xdr:sp macro="" textlink="">
      <xdr:nvSpPr>
        <xdr:cNvPr id="315" name="フローチャート: 判断 314"/>
        <xdr:cNvSpPr/>
      </xdr:nvSpPr>
      <xdr:spPr>
        <a:xfrm>
          <a:off x="138430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168292</xdr:rowOff>
    </xdr:from>
    <xdr:ext cx="762000" cy="259045"/>
    <xdr:sp macro="" textlink="">
      <xdr:nvSpPr>
        <xdr:cNvPr id="316" name="テキスト ボックス 315"/>
        <xdr:cNvSpPr txBox="1"/>
      </xdr:nvSpPr>
      <xdr:spPr>
        <a:xfrm>
          <a:off x="13512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17" name="フローチャート: 判断 316"/>
        <xdr:cNvSpPr/>
      </xdr:nvSpPr>
      <xdr:spPr>
        <a:xfrm>
          <a:off x="129540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18" name="テキスト ボックス 317"/>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4" name="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5"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6" name="楕円 325"/>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27" name="テキスト ボックス 326"/>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8" name="楕円 327"/>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9" name="テキスト ボックス 32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70485</xdr:rowOff>
    </xdr:from>
    <xdr:to>
      <xdr:col>69</xdr:col>
      <xdr:colOff>142875</xdr:colOff>
      <xdr:row>37</xdr:row>
      <xdr:rowOff>635</xdr:rowOff>
    </xdr:to>
    <xdr:sp macro="" textlink="">
      <xdr:nvSpPr>
        <xdr:cNvPr id="330" name="楕円 329"/>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10812</xdr:rowOff>
    </xdr:from>
    <xdr:ext cx="762000" cy="259045"/>
    <xdr:sp macro="" textlink="">
      <xdr:nvSpPr>
        <xdr:cNvPr id="331" name="テキスト ボックス 330"/>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59055</xdr:rowOff>
    </xdr:from>
    <xdr:to>
      <xdr:col>65</xdr:col>
      <xdr:colOff>53975</xdr:colOff>
      <xdr:row>36</xdr:row>
      <xdr:rowOff>160655</xdr:rowOff>
    </xdr:to>
    <xdr:sp macro="" textlink="">
      <xdr:nvSpPr>
        <xdr:cNvPr id="332" name="楕円 331"/>
        <xdr:cNvSpPr/>
      </xdr:nvSpPr>
      <xdr:spPr>
        <a:xfrm>
          <a:off x="12954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170832</xdr:rowOff>
    </xdr:from>
    <xdr:ext cx="762000" cy="259045"/>
    <xdr:sp macro="" textlink="">
      <xdr:nvSpPr>
        <xdr:cNvPr id="333" name="テキスト ボックス 332"/>
        <xdr:cNvSpPr txBox="1"/>
      </xdr:nvSpPr>
      <xdr:spPr>
        <a:xfrm>
          <a:off x="12623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５年間の推移は、概ね横ばいであるが、類似団体平均より高くなっている。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年度においては、お茶の郷拠点施設建設事業の財源として、平成８年度及び平成９年度に借り入れた地域総合整備事業債を平成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年度に繰上償還したため、前年度に比べ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131572</xdr:rowOff>
    </xdr:to>
    <xdr:cxnSp macro="">
      <xdr:nvCxnSpPr>
        <xdr:cNvPr id="363" name="直線コネクタ 362"/>
        <xdr:cNvCxnSpPr/>
      </xdr:nvCxnSpPr>
      <xdr:spPr>
        <a:xfrm flipV="1">
          <a:off x="3987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131572</xdr:rowOff>
    </xdr:to>
    <xdr:cxnSp macro="">
      <xdr:nvCxnSpPr>
        <xdr:cNvPr id="366" name="直線コネクタ 365"/>
        <xdr:cNvCxnSpPr/>
      </xdr:nvCxnSpPr>
      <xdr:spPr>
        <a:xfrm>
          <a:off x="3098800" y="134863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140715</xdr:rowOff>
    </xdr:to>
    <xdr:cxnSp macro="">
      <xdr:nvCxnSpPr>
        <xdr:cNvPr id="369" name="直線コネクタ 368"/>
        <xdr:cNvCxnSpPr/>
      </xdr:nvCxnSpPr>
      <xdr:spPr>
        <a:xfrm flipV="1">
          <a:off x="2209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140715</xdr:rowOff>
    </xdr:to>
    <xdr:cxnSp macro="">
      <xdr:nvCxnSpPr>
        <xdr:cNvPr id="372" name="直線コネクタ 371"/>
        <xdr:cNvCxnSpPr/>
      </xdr:nvCxnSpPr>
      <xdr:spPr>
        <a:xfrm>
          <a:off x="1320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3" name="フローチャート: 判断 372"/>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4" name="テキスト ボックス 373"/>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5" name="フローチャート: 判断 37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76" name="テキスト ボックス 375"/>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2" name="楕円 381"/>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3"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4" name="楕円 383"/>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5" name="テキスト ボックス 38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6" name="楕円 385"/>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7" name="テキスト ボックス 386"/>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8" name="楕円 387"/>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9" name="テキスト ボックス 388"/>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0" name="楕円 389"/>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1" name="テキスト ボックス 390"/>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直近３年間は、扶助費及び物件費の増により、上昇傾向にある。扶助費については、資格審査等の適正化により、経費の抑制に努める。物件費については、施設の集約化・複合化に着手するなど、公共施設等の適正管理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60706</xdr:rowOff>
    </xdr:from>
    <xdr:to>
      <xdr:col>82</xdr:col>
      <xdr:colOff>107950</xdr:colOff>
      <xdr:row>73</xdr:row>
      <xdr:rowOff>92710</xdr:rowOff>
    </xdr:to>
    <xdr:cxnSp macro="">
      <xdr:nvCxnSpPr>
        <xdr:cNvPr id="422" name="直線コネクタ 421"/>
        <xdr:cNvCxnSpPr/>
      </xdr:nvCxnSpPr>
      <xdr:spPr>
        <a:xfrm>
          <a:off x="15671800" y="125765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14986</xdr:rowOff>
    </xdr:from>
    <xdr:to>
      <xdr:col>78</xdr:col>
      <xdr:colOff>69850</xdr:colOff>
      <xdr:row>73</xdr:row>
      <xdr:rowOff>60706</xdr:rowOff>
    </xdr:to>
    <xdr:cxnSp macro="">
      <xdr:nvCxnSpPr>
        <xdr:cNvPr id="425" name="直線コネクタ 424"/>
        <xdr:cNvCxnSpPr/>
      </xdr:nvCxnSpPr>
      <xdr:spPr>
        <a:xfrm>
          <a:off x="14782800" y="12530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xdr:rowOff>
    </xdr:from>
    <xdr:to>
      <xdr:col>73</xdr:col>
      <xdr:colOff>180975</xdr:colOff>
      <xdr:row>73</xdr:row>
      <xdr:rowOff>129286</xdr:rowOff>
    </xdr:to>
    <xdr:cxnSp macro="">
      <xdr:nvCxnSpPr>
        <xdr:cNvPr id="428" name="直線コネクタ 427"/>
        <xdr:cNvCxnSpPr/>
      </xdr:nvCxnSpPr>
      <xdr:spPr>
        <a:xfrm flipV="1">
          <a:off x="13893800" y="125308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73</xdr:row>
      <xdr:rowOff>129286</xdr:rowOff>
    </xdr:to>
    <xdr:cxnSp macro="">
      <xdr:nvCxnSpPr>
        <xdr:cNvPr id="431" name="直線コネクタ 430"/>
        <xdr:cNvCxnSpPr/>
      </xdr:nvCxnSpPr>
      <xdr:spPr>
        <a:xfrm>
          <a:off x="13004800" y="126039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72</xdr:row>
      <xdr:rowOff>131064</xdr:rowOff>
    </xdr:from>
    <xdr:to>
      <xdr:col>69</xdr:col>
      <xdr:colOff>142875</xdr:colOff>
      <xdr:row>73</xdr:row>
      <xdr:rowOff>61214</xdr:rowOff>
    </xdr:to>
    <xdr:sp macro="" textlink="">
      <xdr:nvSpPr>
        <xdr:cNvPr id="432" name="フローチャート: 判断 431"/>
        <xdr:cNvSpPr/>
      </xdr:nvSpPr>
      <xdr:spPr>
        <a:xfrm>
          <a:off x="13843000" y="12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71391</xdr:rowOff>
    </xdr:from>
    <xdr:ext cx="762000" cy="259045"/>
    <xdr:sp macro="" textlink="">
      <xdr:nvSpPr>
        <xdr:cNvPr id="433" name="テキスト ボックス 432"/>
        <xdr:cNvSpPr txBox="1"/>
      </xdr:nvSpPr>
      <xdr:spPr>
        <a:xfrm>
          <a:off x="13512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126492</xdr:rowOff>
    </xdr:from>
    <xdr:to>
      <xdr:col>65</xdr:col>
      <xdr:colOff>53975</xdr:colOff>
      <xdr:row>73</xdr:row>
      <xdr:rowOff>56642</xdr:rowOff>
    </xdr:to>
    <xdr:sp macro="" textlink="">
      <xdr:nvSpPr>
        <xdr:cNvPr id="434" name="フローチャート: 判断 433"/>
        <xdr:cNvSpPr/>
      </xdr:nvSpPr>
      <xdr:spPr>
        <a:xfrm>
          <a:off x="12954000" y="1247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66819</xdr:rowOff>
    </xdr:from>
    <xdr:ext cx="762000" cy="259045"/>
    <xdr:sp macro="" textlink="">
      <xdr:nvSpPr>
        <xdr:cNvPr id="435" name="テキスト ボックス 434"/>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41910</xdr:rowOff>
    </xdr:from>
    <xdr:to>
      <xdr:col>82</xdr:col>
      <xdr:colOff>158750</xdr:colOff>
      <xdr:row>73</xdr:row>
      <xdr:rowOff>143510</xdr:rowOff>
    </xdr:to>
    <xdr:sp macro="" textlink="">
      <xdr:nvSpPr>
        <xdr:cNvPr id="441" name="楕円 440"/>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58437</xdr:rowOff>
    </xdr:from>
    <xdr:ext cx="762000" cy="259045"/>
    <xdr:sp macro="" textlink="">
      <xdr:nvSpPr>
        <xdr:cNvPr id="442" name="公債費以外該当値テキスト"/>
        <xdr:cNvSpPr txBox="1"/>
      </xdr:nvSpPr>
      <xdr:spPr>
        <a:xfrm>
          <a:off x="16598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9906</xdr:rowOff>
    </xdr:from>
    <xdr:to>
      <xdr:col>78</xdr:col>
      <xdr:colOff>120650</xdr:colOff>
      <xdr:row>73</xdr:row>
      <xdr:rowOff>111506</xdr:rowOff>
    </xdr:to>
    <xdr:sp macro="" textlink="">
      <xdr:nvSpPr>
        <xdr:cNvPr id="443" name="楕円 442"/>
        <xdr:cNvSpPr/>
      </xdr:nvSpPr>
      <xdr:spPr>
        <a:xfrm>
          <a:off x="15621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121683</xdr:rowOff>
    </xdr:from>
    <xdr:ext cx="736600" cy="259045"/>
    <xdr:sp macro="" textlink="">
      <xdr:nvSpPr>
        <xdr:cNvPr id="444" name="テキスト ボックス 443"/>
        <xdr:cNvSpPr txBox="1"/>
      </xdr:nvSpPr>
      <xdr:spPr>
        <a:xfrm>
          <a:off x="15290800" y="1229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135636</xdr:rowOff>
    </xdr:from>
    <xdr:to>
      <xdr:col>74</xdr:col>
      <xdr:colOff>31750</xdr:colOff>
      <xdr:row>73</xdr:row>
      <xdr:rowOff>65786</xdr:rowOff>
    </xdr:to>
    <xdr:sp macro="" textlink="">
      <xdr:nvSpPr>
        <xdr:cNvPr id="445" name="楕円 444"/>
        <xdr:cNvSpPr/>
      </xdr:nvSpPr>
      <xdr:spPr>
        <a:xfrm>
          <a:off x="14732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75963</xdr:rowOff>
    </xdr:from>
    <xdr:ext cx="762000" cy="259045"/>
    <xdr:sp macro="" textlink="">
      <xdr:nvSpPr>
        <xdr:cNvPr id="446" name="テキスト ボックス 445"/>
        <xdr:cNvSpPr txBox="1"/>
      </xdr:nvSpPr>
      <xdr:spPr>
        <a:xfrm>
          <a:off x="14401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78486</xdr:rowOff>
    </xdr:from>
    <xdr:to>
      <xdr:col>69</xdr:col>
      <xdr:colOff>142875</xdr:colOff>
      <xdr:row>74</xdr:row>
      <xdr:rowOff>8636</xdr:rowOff>
    </xdr:to>
    <xdr:sp macro="" textlink="">
      <xdr:nvSpPr>
        <xdr:cNvPr id="447" name="楕円 446"/>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164863</xdr:rowOff>
    </xdr:from>
    <xdr:ext cx="762000" cy="259045"/>
    <xdr:sp macro="" textlink="">
      <xdr:nvSpPr>
        <xdr:cNvPr id="448" name="テキスト ボックス 447"/>
        <xdr:cNvSpPr txBox="1"/>
      </xdr:nvSpPr>
      <xdr:spPr>
        <a:xfrm>
          <a:off x="13512800" y="1268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49" name="楕円 448"/>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123715</xdr:rowOff>
    </xdr:from>
    <xdr:ext cx="762000" cy="259045"/>
    <xdr:sp macro="" textlink="">
      <xdr:nvSpPr>
        <xdr:cNvPr id="450" name="テキスト ボックス 449"/>
        <xdr:cNvSpPr txBox="1"/>
      </xdr:nvSpPr>
      <xdr:spPr>
        <a:xfrm>
          <a:off x="12623800" y="1263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56572</xdr:rowOff>
    </xdr:from>
    <xdr:to>
      <xdr:col>29</xdr:col>
      <xdr:colOff>127000</xdr:colOff>
      <xdr:row>18</xdr:row>
      <xdr:rowOff>101054</xdr:rowOff>
    </xdr:to>
    <xdr:cxnSp macro="">
      <xdr:nvCxnSpPr>
        <xdr:cNvPr id="50" name="直線コネクタ 49"/>
        <xdr:cNvCxnSpPr/>
      </xdr:nvCxnSpPr>
      <xdr:spPr bwMode="auto">
        <a:xfrm flipV="1">
          <a:off x="5003800" y="3190297"/>
          <a:ext cx="647700" cy="4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66954</xdr:rowOff>
    </xdr:from>
    <xdr:to>
      <xdr:col>26</xdr:col>
      <xdr:colOff>50800</xdr:colOff>
      <xdr:row>18</xdr:row>
      <xdr:rowOff>101054</xdr:rowOff>
    </xdr:to>
    <xdr:cxnSp macro="">
      <xdr:nvCxnSpPr>
        <xdr:cNvPr id="53" name="直線コネクタ 52"/>
        <xdr:cNvCxnSpPr/>
      </xdr:nvCxnSpPr>
      <xdr:spPr bwMode="auto">
        <a:xfrm>
          <a:off x="4305300" y="3029229"/>
          <a:ext cx="698500" cy="20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55201</xdr:rowOff>
    </xdr:from>
    <xdr:to>
      <xdr:col>22</xdr:col>
      <xdr:colOff>114300</xdr:colOff>
      <xdr:row>17</xdr:row>
      <xdr:rowOff>66954</xdr:rowOff>
    </xdr:to>
    <xdr:cxnSp macro="">
      <xdr:nvCxnSpPr>
        <xdr:cNvPr id="56" name="直線コネクタ 55"/>
        <xdr:cNvCxnSpPr/>
      </xdr:nvCxnSpPr>
      <xdr:spPr bwMode="auto">
        <a:xfrm>
          <a:off x="3606800" y="3017476"/>
          <a:ext cx="698500" cy="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47428</xdr:rowOff>
    </xdr:from>
    <xdr:to>
      <xdr:col>18</xdr:col>
      <xdr:colOff>177800</xdr:colOff>
      <xdr:row>17</xdr:row>
      <xdr:rowOff>55201</xdr:rowOff>
    </xdr:to>
    <xdr:cxnSp macro="">
      <xdr:nvCxnSpPr>
        <xdr:cNvPr id="59" name="直線コネクタ 58"/>
        <xdr:cNvCxnSpPr/>
      </xdr:nvCxnSpPr>
      <xdr:spPr bwMode="auto">
        <a:xfrm>
          <a:off x="2908300" y="3009703"/>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5772</xdr:rowOff>
    </xdr:from>
    <xdr:to>
      <xdr:col>29</xdr:col>
      <xdr:colOff>177800</xdr:colOff>
      <xdr:row>18</xdr:row>
      <xdr:rowOff>107372</xdr:rowOff>
    </xdr:to>
    <xdr:sp macro="" textlink="">
      <xdr:nvSpPr>
        <xdr:cNvPr id="69" name="楕円 68"/>
        <xdr:cNvSpPr/>
      </xdr:nvSpPr>
      <xdr:spPr bwMode="auto">
        <a:xfrm>
          <a:off x="5600700" y="313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149299</xdr:rowOff>
    </xdr:from>
    <xdr:ext cx="762000" cy="259045"/>
    <xdr:sp macro="" textlink="">
      <xdr:nvSpPr>
        <xdr:cNvPr id="70" name="人口1人当たり決算額の推移該当値テキスト130"/>
        <xdr:cNvSpPr txBox="1"/>
      </xdr:nvSpPr>
      <xdr:spPr>
        <a:xfrm>
          <a:off x="5740400" y="311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50254</xdr:rowOff>
    </xdr:from>
    <xdr:to>
      <xdr:col>26</xdr:col>
      <xdr:colOff>101600</xdr:colOff>
      <xdr:row>18</xdr:row>
      <xdr:rowOff>151854</xdr:rowOff>
    </xdr:to>
    <xdr:sp macro="" textlink="">
      <xdr:nvSpPr>
        <xdr:cNvPr id="71" name="楕円 70"/>
        <xdr:cNvSpPr/>
      </xdr:nvSpPr>
      <xdr:spPr bwMode="auto">
        <a:xfrm>
          <a:off x="4953000" y="318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136631</xdr:rowOff>
    </xdr:from>
    <xdr:ext cx="736600" cy="259045"/>
    <xdr:sp macro="" textlink="">
      <xdr:nvSpPr>
        <xdr:cNvPr id="72" name="テキスト ボックス 71"/>
        <xdr:cNvSpPr txBox="1"/>
      </xdr:nvSpPr>
      <xdr:spPr>
        <a:xfrm>
          <a:off x="4622800" y="327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16154</xdr:rowOff>
    </xdr:from>
    <xdr:to>
      <xdr:col>22</xdr:col>
      <xdr:colOff>165100</xdr:colOff>
      <xdr:row>17</xdr:row>
      <xdr:rowOff>117754</xdr:rowOff>
    </xdr:to>
    <xdr:sp macro="" textlink="">
      <xdr:nvSpPr>
        <xdr:cNvPr id="73" name="楕円 72"/>
        <xdr:cNvSpPr/>
      </xdr:nvSpPr>
      <xdr:spPr bwMode="auto">
        <a:xfrm>
          <a:off x="4254500" y="297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102531</xdr:rowOff>
    </xdr:from>
    <xdr:ext cx="762000" cy="259045"/>
    <xdr:sp macro="" textlink="">
      <xdr:nvSpPr>
        <xdr:cNvPr id="74" name="テキスト ボックス 73"/>
        <xdr:cNvSpPr txBox="1"/>
      </xdr:nvSpPr>
      <xdr:spPr>
        <a:xfrm>
          <a:off x="3924300" y="30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4401</xdr:rowOff>
    </xdr:from>
    <xdr:to>
      <xdr:col>19</xdr:col>
      <xdr:colOff>38100</xdr:colOff>
      <xdr:row>17</xdr:row>
      <xdr:rowOff>106001</xdr:rowOff>
    </xdr:to>
    <xdr:sp macro="" textlink="">
      <xdr:nvSpPr>
        <xdr:cNvPr id="75" name="楕円 74"/>
        <xdr:cNvSpPr/>
      </xdr:nvSpPr>
      <xdr:spPr bwMode="auto">
        <a:xfrm>
          <a:off x="3556000" y="296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90778</xdr:rowOff>
    </xdr:from>
    <xdr:ext cx="762000" cy="259045"/>
    <xdr:sp macro="" textlink="">
      <xdr:nvSpPr>
        <xdr:cNvPr id="76" name="テキスト ボックス 75"/>
        <xdr:cNvSpPr txBox="1"/>
      </xdr:nvSpPr>
      <xdr:spPr>
        <a:xfrm>
          <a:off x="3225800" y="305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168078</xdr:rowOff>
    </xdr:from>
    <xdr:to>
      <xdr:col>15</xdr:col>
      <xdr:colOff>101600</xdr:colOff>
      <xdr:row>17</xdr:row>
      <xdr:rowOff>98228</xdr:rowOff>
    </xdr:to>
    <xdr:sp macro="" textlink="">
      <xdr:nvSpPr>
        <xdr:cNvPr id="77" name="楕円 76"/>
        <xdr:cNvSpPr/>
      </xdr:nvSpPr>
      <xdr:spPr bwMode="auto">
        <a:xfrm>
          <a:off x="2857500" y="295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83005</xdr:rowOff>
    </xdr:from>
    <xdr:ext cx="762000" cy="259045"/>
    <xdr:sp macro="" textlink="">
      <xdr:nvSpPr>
        <xdr:cNvPr id="78" name="テキスト ボックス 77"/>
        <xdr:cNvSpPr txBox="1"/>
      </xdr:nvSpPr>
      <xdr:spPr>
        <a:xfrm>
          <a:off x="2527300" y="304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191204</xdr:rowOff>
    </xdr:from>
    <xdr:to>
      <xdr:col>29</xdr:col>
      <xdr:colOff>127000</xdr:colOff>
      <xdr:row>35</xdr:row>
      <xdr:rowOff>260307</xdr:rowOff>
    </xdr:to>
    <xdr:cxnSp macro="">
      <xdr:nvCxnSpPr>
        <xdr:cNvPr id="113" name="直線コネクタ 112"/>
        <xdr:cNvCxnSpPr/>
      </xdr:nvCxnSpPr>
      <xdr:spPr bwMode="auto">
        <a:xfrm>
          <a:off x="5003800" y="6801554"/>
          <a:ext cx="6477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191204</xdr:rowOff>
    </xdr:from>
    <xdr:to>
      <xdr:col>26</xdr:col>
      <xdr:colOff>50800</xdr:colOff>
      <xdr:row>35</xdr:row>
      <xdr:rowOff>195711</xdr:rowOff>
    </xdr:to>
    <xdr:cxnSp macro="">
      <xdr:nvCxnSpPr>
        <xdr:cNvPr id="116" name="直線コネクタ 115"/>
        <xdr:cNvCxnSpPr/>
      </xdr:nvCxnSpPr>
      <xdr:spPr bwMode="auto">
        <a:xfrm flipV="1">
          <a:off x="4305300" y="6801554"/>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195678</xdr:rowOff>
    </xdr:from>
    <xdr:to>
      <xdr:col>22</xdr:col>
      <xdr:colOff>114300</xdr:colOff>
      <xdr:row>35</xdr:row>
      <xdr:rowOff>195711</xdr:rowOff>
    </xdr:to>
    <xdr:cxnSp macro="">
      <xdr:nvCxnSpPr>
        <xdr:cNvPr id="119" name="直線コネクタ 118"/>
        <xdr:cNvCxnSpPr/>
      </xdr:nvCxnSpPr>
      <xdr:spPr bwMode="auto">
        <a:xfrm>
          <a:off x="3606800" y="6806028"/>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144308</xdr:rowOff>
    </xdr:from>
    <xdr:to>
      <xdr:col>18</xdr:col>
      <xdr:colOff>177800</xdr:colOff>
      <xdr:row>35</xdr:row>
      <xdr:rowOff>195678</xdr:rowOff>
    </xdr:to>
    <xdr:cxnSp macro="">
      <xdr:nvCxnSpPr>
        <xdr:cNvPr id="122" name="直線コネクタ 121"/>
        <xdr:cNvCxnSpPr/>
      </xdr:nvCxnSpPr>
      <xdr:spPr bwMode="auto">
        <a:xfrm>
          <a:off x="2908300" y="6754658"/>
          <a:ext cx="698500" cy="51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44914</xdr:rowOff>
    </xdr:from>
    <xdr:to>
      <xdr:col>19</xdr:col>
      <xdr:colOff>38100</xdr:colOff>
      <xdr:row>35</xdr:row>
      <xdr:rowOff>146514</xdr:rowOff>
    </xdr:to>
    <xdr:sp macro="" textlink="">
      <xdr:nvSpPr>
        <xdr:cNvPr id="123" name="フローチャート: 判断 122"/>
        <xdr:cNvSpPr/>
      </xdr:nvSpPr>
      <xdr:spPr bwMode="auto">
        <a:xfrm>
          <a:off x="3556000" y="6655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156691</xdr:rowOff>
    </xdr:from>
    <xdr:ext cx="762000" cy="259045"/>
    <xdr:sp macro="" textlink="">
      <xdr:nvSpPr>
        <xdr:cNvPr id="124" name="テキスト ボックス 123"/>
        <xdr:cNvSpPr txBox="1"/>
      </xdr:nvSpPr>
      <xdr:spPr>
        <a:xfrm>
          <a:off x="3225800" y="64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315806</xdr:rowOff>
    </xdr:from>
    <xdr:to>
      <xdr:col>15</xdr:col>
      <xdr:colOff>101600</xdr:colOff>
      <xdr:row>35</xdr:row>
      <xdr:rowOff>74506</xdr:rowOff>
    </xdr:to>
    <xdr:sp macro="" textlink="">
      <xdr:nvSpPr>
        <xdr:cNvPr id="125" name="フローチャート: 判断 124"/>
        <xdr:cNvSpPr/>
      </xdr:nvSpPr>
      <xdr:spPr bwMode="auto">
        <a:xfrm>
          <a:off x="2857500" y="6583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84683</xdr:rowOff>
    </xdr:from>
    <xdr:ext cx="762000" cy="259045"/>
    <xdr:sp macro="" textlink="">
      <xdr:nvSpPr>
        <xdr:cNvPr id="126" name="テキスト ボックス 125"/>
        <xdr:cNvSpPr txBox="1"/>
      </xdr:nvSpPr>
      <xdr:spPr>
        <a:xfrm>
          <a:off x="2527300" y="63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209507</xdr:rowOff>
    </xdr:from>
    <xdr:to>
      <xdr:col>29</xdr:col>
      <xdr:colOff>177800</xdr:colOff>
      <xdr:row>35</xdr:row>
      <xdr:rowOff>311107</xdr:rowOff>
    </xdr:to>
    <xdr:sp macro="" textlink="">
      <xdr:nvSpPr>
        <xdr:cNvPr id="132" name="楕円 131"/>
        <xdr:cNvSpPr/>
      </xdr:nvSpPr>
      <xdr:spPr bwMode="auto">
        <a:xfrm>
          <a:off x="5600700" y="681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181584</xdr:rowOff>
    </xdr:from>
    <xdr:ext cx="762000" cy="259045"/>
    <xdr:sp macro="" textlink="">
      <xdr:nvSpPr>
        <xdr:cNvPr id="133" name="人口1人当たり決算額の推移該当値テキスト445"/>
        <xdr:cNvSpPr txBox="1"/>
      </xdr:nvSpPr>
      <xdr:spPr>
        <a:xfrm>
          <a:off x="5740400" y="679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140404</xdr:rowOff>
    </xdr:from>
    <xdr:to>
      <xdr:col>26</xdr:col>
      <xdr:colOff>101600</xdr:colOff>
      <xdr:row>35</xdr:row>
      <xdr:rowOff>242004</xdr:rowOff>
    </xdr:to>
    <xdr:sp macro="" textlink="">
      <xdr:nvSpPr>
        <xdr:cNvPr id="134" name="楕円 133"/>
        <xdr:cNvSpPr/>
      </xdr:nvSpPr>
      <xdr:spPr bwMode="auto">
        <a:xfrm>
          <a:off x="4953000" y="67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252181</xdr:rowOff>
    </xdr:from>
    <xdr:ext cx="736600" cy="259045"/>
    <xdr:sp macro="" textlink="">
      <xdr:nvSpPr>
        <xdr:cNvPr id="135" name="テキスト ボックス 134"/>
        <xdr:cNvSpPr txBox="1"/>
      </xdr:nvSpPr>
      <xdr:spPr>
        <a:xfrm>
          <a:off x="4622800" y="6519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144911</xdr:rowOff>
    </xdr:from>
    <xdr:to>
      <xdr:col>22</xdr:col>
      <xdr:colOff>165100</xdr:colOff>
      <xdr:row>35</xdr:row>
      <xdr:rowOff>246511</xdr:rowOff>
    </xdr:to>
    <xdr:sp macro="" textlink="">
      <xdr:nvSpPr>
        <xdr:cNvPr id="136" name="楕円 135"/>
        <xdr:cNvSpPr/>
      </xdr:nvSpPr>
      <xdr:spPr bwMode="auto">
        <a:xfrm>
          <a:off x="4254500" y="675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231288</xdr:rowOff>
    </xdr:from>
    <xdr:ext cx="762000" cy="259045"/>
    <xdr:sp macro="" textlink="">
      <xdr:nvSpPr>
        <xdr:cNvPr id="137" name="テキスト ボックス 136"/>
        <xdr:cNvSpPr txBox="1"/>
      </xdr:nvSpPr>
      <xdr:spPr>
        <a:xfrm>
          <a:off x="3924300" y="68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144878</xdr:rowOff>
    </xdr:from>
    <xdr:to>
      <xdr:col>19</xdr:col>
      <xdr:colOff>38100</xdr:colOff>
      <xdr:row>35</xdr:row>
      <xdr:rowOff>246478</xdr:rowOff>
    </xdr:to>
    <xdr:sp macro="" textlink="">
      <xdr:nvSpPr>
        <xdr:cNvPr id="138" name="楕円 137"/>
        <xdr:cNvSpPr/>
      </xdr:nvSpPr>
      <xdr:spPr bwMode="auto">
        <a:xfrm>
          <a:off x="3556000" y="675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231255</xdr:rowOff>
    </xdr:from>
    <xdr:ext cx="762000" cy="259045"/>
    <xdr:sp macro="" textlink="">
      <xdr:nvSpPr>
        <xdr:cNvPr id="139" name="テキスト ボックス 138"/>
        <xdr:cNvSpPr txBox="1"/>
      </xdr:nvSpPr>
      <xdr:spPr>
        <a:xfrm>
          <a:off x="3225800" y="68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93508</xdr:rowOff>
    </xdr:from>
    <xdr:to>
      <xdr:col>15</xdr:col>
      <xdr:colOff>101600</xdr:colOff>
      <xdr:row>35</xdr:row>
      <xdr:rowOff>195108</xdr:rowOff>
    </xdr:to>
    <xdr:sp macro="" textlink="">
      <xdr:nvSpPr>
        <xdr:cNvPr id="140" name="楕円 139"/>
        <xdr:cNvSpPr/>
      </xdr:nvSpPr>
      <xdr:spPr bwMode="auto">
        <a:xfrm>
          <a:off x="2857500" y="670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179885</xdr:rowOff>
    </xdr:from>
    <xdr:ext cx="762000" cy="259045"/>
    <xdr:sp macro="" textlink="">
      <xdr:nvSpPr>
        <xdr:cNvPr id="141" name="テキスト ボックス 140"/>
        <xdr:cNvSpPr txBox="1"/>
      </xdr:nvSpPr>
      <xdr:spPr>
        <a:xfrm>
          <a:off x="2527300" y="679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52329</xdr:rowOff>
    </xdr:from>
    <xdr:to>
      <xdr:col>24</xdr:col>
      <xdr:colOff>63500</xdr:colOff>
      <xdr:row>37</xdr:row>
      <xdr:rowOff>54752</xdr:rowOff>
    </xdr:to>
    <xdr:cxnSp macro="">
      <xdr:nvCxnSpPr>
        <xdr:cNvPr id="59" name="直線コネクタ 58"/>
        <xdr:cNvCxnSpPr/>
      </xdr:nvCxnSpPr>
      <xdr:spPr>
        <a:xfrm>
          <a:off x="3797300" y="6395979"/>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137574</xdr:rowOff>
    </xdr:from>
    <xdr:to>
      <xdr:col>19</xdr:col>
      <xdr:colOff>177800</xdr:colOff>
      <xdr:row>37</xdr:row>
      <xdr:rowOff>52329</xdr:rowOff>
    </xdr:to>
    <xdr:cxnSp macro="">
      <xdr:nvCxnSpPr>
        <xdr:cNvPr id="62" name="直線コネクタ 61"/>
        <xdr:cNvCxnSpPr/>
      </xdr:nvCxnSpPr>
      <xdr:spPr>
        <a:xfrm>
          <a:off x="2908300" y="6138324"/>
          <a:ext cx="889000" cy="2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56467</xdr:rowOff>
    </xdr:from>
    <xdr:to>
      <xdr:col>15</xdr:col>
      <xdr:colOff>50800</xdr:colOff>
      <xdr:row>35</xdr:row>
      <xdr:rowOff>137574</xdr:rowOff>
    </xdr:to>
    <xdr:cxnSp macro="">
      <xdr:nvCxnSpPr>
        <xdr:cNvPr id="65" name="直線コネクタ 64"/>
        <xdr:cNvCxnSpPr/>
      </xdr:nvCxnSpPr>
      <xdr:spPr>
        <a:xfrm>
          <a:off x="2019300" y="6057217"/>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56467</xdr:rowOff>
    </xdr:from>
    <xdr:to>
      <xdr:col>10</xdr:col>
      <xdr:colOff>114300</xdr:colOff>
      <xdr:row>35</xdr:row>
      <xdr:rowOff>65611</xdr:rowOff>
    </xdr:to>
    <xdr:cxnSp macro="">
      <xdr:nvCxnSpPr>
        <xdr:cNvPr id="68" name="直線コネクタ 67"/>
        <xdr:cNvCxnSpPr/>
      </xdr:nvCxnSpPr>
      <xdr:spPr>
        <a:xfrm flipV="1">
          <a:off x="1130300" y="60572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139146</xdr:rowOff>
    </xdr:from>
    <xdr:to>
      <xdr:col>10</xdr:col>
      <xdr:colOff>165100</xdr:colOff>
      <xdr:row>36</xdr:row>
      <xdr:rowOff>69296</xdr:rowOff>
    </xdr:to>
    <xdr:sp macro="" textlink="">
      <xdr:nvSpPr>
        <xdr:cNvPr id="69" name="フローチャート: 判断 68"/>
        <xdr:cNvSpPr/>
      </xdr:nvSpPr>
      <xdr:spPr>
        <a:xfrm>
          <a:off x="1968500" y="613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60423</xdr:rowOff>
    </xdr:from>
    <xdr:ext cx="534377" cy="259045"/>
    <xdr:sp macro="" textlink="">
      <xdr:nvSpPr>
        <xdr:cNvPr id="70" name="テキスト ボックス 69"/>
        <xdr:cNvSpPr txBox="1"/>
      </xdr:nvSpPr>
      <xdr:spPr>
        <a:xfrm>
          <a:off x="1752111" y="62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151239</xdr:rowOff>
    </xdr:from>
    <xdr:to>
      <xdr:col>6</xdr:col>
      <xdr:colOff>38100</xdr:colOff>
      <xdr:row>36</xdr:row>
      <xdr:rowOff>81389</xdr:rowOff>
    </xdr:to>
    <xdr:sp macro="" textlink="">
      <xdr:nvSpPr>
        <xdr:cNvPr id="71" name="フローチャート: 判断 70"/>
        <xdr:cNvSpPr/>
      </xdr:nvSpPr>
      <xdr:spPr>
        <a:xfrm>
          <a:off x="1079500" y="61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72516</xdr:rowOff>
    </xdr:from>
    <xdr:ext cx="534377" cy="259045"/>
    <xdr:sp macro="" textlink="">
      <xdr:nvSpPr>
        <xdr:cNvPr id="72" name="テキスト ボックス 71"/>
        <xdr:cNvSpPr txBox="1"/>
      </xdr:nvSpPr>
      <xdr:spPr>
        <a:xfrm>
          <a:off x="863111" y="62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3952</xdr:rowOff>
    </xdr:from>
    <xdr:to>
      <xdr:col>24</xdr:col>
      <xdr:colOff>114300</xdr:colOff>
      <xdr:row>37</xdr:row>
      <xdr:rowOff>105552</xdr:rowOff>
    </xdr:to>
    <xdr:sp macro="" textlink="">
      <xdr:nvSpPr>
        <xdr:cNvPr id="78" name="楕円 77"/>
        <xdr:cNvSpPr/>
      </xdr:nvSpPr>
      <xdr:spPr>
        <a:xfrm>
          <a:off x="45847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153829</xdr:rowOff>
    </xdr:from>
    <xdr:ext cx="534377" cy="259045"/>
    <xdr:sp macro="" textlink="">
      <xdr:nvSpPr>
        <xdr:cNvPr id="79" name="人件費該当値テキスト"/>
        <xdr:cNvSpPr txBox="1"/>
      </xdr:nvSpPr>
      <xdr:spPr>
        <a:xfrm>
          <a:off x="4686300" y="6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xdr:rowOff>
    </xdr:from>
    <xdr:to>
      <xdr:col>20</xdr:col>
      <xdr:colOff>38100</xdr:colOff>
      <xdr:row>37</xdr:row>
      <xdr:rowOff>103129</xdr:rowOff>
    </xdr:to>
    <xdr:sp macro="" textlink="">
      <xdr:nvSpPr>
        <xdr:cNvPr id="80" name="楕円 79"/>
        <xdr:cNvSpPr/>
      </xdr:nvSpPr>
      <xdr:spPr>
        <a:xfrm>
          <a:off x="37465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94256</xdr:rowOff>
    </xdr:from>
    <xdr:ext cx="534377" cy="259045"/>
    <xdr:sp macro="" textlink="">
      <xdr:nvSpPr>
        <xdr:cNvPr id="81" name="テキスト ボックス 80"/>
        <xdr:cNvSpPr txBox="1"/>
      </xdr:nvSpPr>
      <xdr:spPr>
        <a:xfrm>
          <a:off x="3530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86774</xdr:rowOff>
    </xdr:from>
    <xdr:to>
      <xdr:col>15</xdr:col>
      <xdr:colOff>101600</xdr:colOff>
      <xdr:row>36</xdr:row>
      <xdr:rowOff>16924</xdr:rowOff>
    </xdr:to>
    <xdr:sp macro="" textlink="">
      <xdr:nvSpPr>
        <xdr:cNvPr id="82" name="楕円 81"/>
        <xdr:cNvSpPr/>
      </xdr:nvSpPr>
      <xdr:spPr>
        <a:xfrm>
          <a:off x="2857500" y="60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33451</xdr:rowOff>
    </xdr:from>
    <xdr:ext cx="534377" cy="259045"/>
    <xdr:sp macro="" textlink="">
      <xdr:nvSpPr>
        <xdr:cNvPr id="83" name="テキスト ボックス 82"/>
        <xdr:cNvSpPr txBox="1"/>
      </xdr:nvSpPr>
      <xdr:spPr>
        <a:xfrm>
          <a:off x="2641111" y="58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5667</xdr:rowOff>
    </xdr:from>
    <xdr:to>
      <xdr:col>10</xdr:col>
      <xdr:colOff>165100</xdr:colOff>
      <xdr:row>35</xdr:row>
      <xdr:rowOff>107267</xdr:rowOff>
    </xdr:to>
    <xdr:sp macro="" textlink="">
      <xdr:nvSpPr>
        <xdr:cNvPr id="84" name="楕円 83"/>
        <xdr:cNvSpPr/>
      </xdr:nvSpPr>
      <xdr:spPr>
        <a:xfrm>
          <a:off x="1968500" y="6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123794</xdr:rowOff>
    </xdr:from>
    <xdr:ext cx="534377" cy="259045"/>
    <xdr:sp macro="" textlink="">
      <xdr:nvSpPr>
        <xdr:cNvPr id="85" name="テキスト ボックス 84"/>
        <xdr:cNvSpPr txBox="1"/>
      </xdr:nvSpPr>
      <xdr:spPr>
        <a:xfrm>
          <a:off x="1752111" y="57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14811</xdr:rowOff>
    </xdr:from>
    <xdr:to>
      <xdr:col>6</xdr:col>
      <xdr:colOff>38100</xdr:colOff>
      <xdr:row>35</xdr:row>
      <xdr:rowOff>116411</xdr:rowOff>
    </xdr:to>
    <xdr:sp macro="" textlink="">
      <xdr:nvSpPr>
        <xdr:cNvPr id="86" name="楕円 85"/>
        <xdr:cNvSpPr/>
      </xdr:nvSpPr>
      <xdr:spPr>
        <a:xfrm>
          <a:off x="1079500" y="60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132938</xdr:rowOff>
    </xdr:from>
    <xdr:ext cx="534377" cy="259045"/>
    <xdr:sp macro="" textlink="">
      <xdr:nvSpPr>
        <xdr:cNvPr id="87" name="テキスト ボックス 86"/>
        <xdr:cNvSpPr txBox="1"/>
      </xdr:nvSpPr>
      <xdr:spPr>
        <a:xfrm>
          <a:off x="863111" y="57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128552</xdr:rowOff>
    </xdr:from>
    <xdr:to>
      <xdr:col>24</xdr:col>
      <xdr:colOff>63500</xdr:colOff>
      <xdr:row>57</xdr:row>
      <xdr:rowOff>135894</xdr:rowOff>
    </xdr:to>
    <xdr:cxnSp macro="">
      <xdr:nvCxnSpPr>
        <xdr:cNvPr id="116" name="直線コネクタ 115"/>
        <xdr:cNvCxnSpPr/>
      </xdr:nvCxnSpPr>
      <xdr:spPr>
        <a:xfrm flipV="1">
          <a:off x="3797300" y="9901202"/>
          <a:ext cx="8382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135894</xdr:rowOff>
    </xdr:from>
    <xdr:to>
      <xdr:col>19</xdr:col>
      <xdr:colOff>177800</xdr:colOff>
      <xdr:row>57</xdr:row>
      <xdr:rowOff>169753</xdr:rowOff>
    </xdr:to>
    <xdr:cxnSp macro="">
      <xdr:nvCxnSpPr>
        <xdr:cNvPr id="119" name="直線コネクタ 118"/>
        <xdr:cNvCxnSpPr/>
      </xdr:nvCxnSpPr>
      <xdr:spPr>
        <a:xfrm flipV="1">
          <a:off x="2908300" y="9908544"/>
          <a:ext cx="889000" cy="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169753</xdr:rowOff>
    </xdr:from>
    <xdr:to>
      <xdr:col>15</xdr:col>
      <xdr:colOff>50800</xdr:colOff>
      <xdr:row>58</xdr:row>
      <xdr:rowOff>5069</xdr:rowOff>
    </xdr:to>
    <xdr:cxnSp macro="">
      <xdr:nvCxnSpPr>
        <xdr:cNvPr id="122" name="直線コネクタ 121"/>
        <xdr:cNvCxnSpPr/>
      </xdr:nvCxnSpPr>
      <xdr:spPr>
        <a:xfrm flipV="1">
          <a:off x="2019300" y="9942403"/>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5069</xdr:rowOff>
    </xdr:from>
    <xdr:to>
      <xdr:col>10</xdr:col>
      <xdr:colOff>114300</xdr:colOff>
      <xdr:row>58</xdr:row>
      <xdr:rowOff>13311</xdr:rowOff>
    </xdr:to>
    <xdr:cxnSp macro="">
      <xdr:nvCxnSpPr>
        <xdr:cNvPr id="125" name="直線コネクタ 124"/>
        <xdr:cNvCxnSpPr/>
      </xdr:nvCxnSpPr>
      <xdr:spPr>
        <a:xfrm flipV="1">
          <a:off x="1130300" y="9949169"/>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126950</xdr:rowOff>
    </xdr:from>
    <xdr:to>
      <xdr:col>10</xdr:col>
      <xdr:colOff>165100</xdr:colOff>
      <xdr:row>58</xdr:row>
      <xdr:rowOff>57100</xdr:rowOff>
    </xdr:to>
    <xdr:sp macro="" textlink="">
      <xdr:nvSpPr>
        <xdr:cNvPr id="126" name="フローチャート: 判断 125"/>
        <xdr:cNvSpPr/>
      </xdr:nvSpPr>
      <xdr:spPr>
        <a:xfrm>
          <a:off x="1968500" y="98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48227</xdr:rowOff>
    </xdr:from>
    <xdr:ext cx="534377" cy="259045"/>
    <xdr:sp macro="" textlink="">
      <xdr:nvSpPr>
        <xdr:cNvPr id="127" name="テキスト ボックス 126"/>
        <xdr:cNvSpPr txBox="1"/>
      </xdr:nvSpPr>
      <xdr:spPr>
        <a:xfrm>
          <a:off x="1752111" y="99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136776</xdr:rowOff>
    </xdr:from>
    <xdr:to>
      <xdr:col>6</xdr:col>
      <xdr:colOff>38100</xdr:colOff>
      <xdr:row>58</xdr:row>
      <xdr:rowOff>66926</xdr:rowOff>
    </xdr:to>
    <xdr:sp macro="" textlink="">
      <xdr:nvSpPr>
        <xdr:cNvPr id="128" name="フローチャート: 判断 127"/>
        <xdr:cNvSpPr/>
      </xdr:nvSpPr>
      <xdr:spPr>
        <a:xfrm>
          <a:off x="1079500" y="990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58053</xdr:rowOff>
    </xdr:from>
    <xdr:ext cx="534377" cy="259045"/>
    <xdr:sp macro="" textlink="">
      <xdr:nvSpPr>
        <xdr:cNvPr id="129" name="テキスト ボックス 128"/>
        <xdr:cNvSpPr txBox="1"/>
      </xdr:nvSpPr>
      <xdr:spPr>
        <a:xfrm>
          <a:off x="863111" y="100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77752</xdr:rowOff>
    </xdr:from>
    <xdr:to>
      <xdr:col>24</xdr:col>
      <xdr:colOff>114300</xdr:colOff>
      <xdr:row>58</xdr:row>
      <xdr:rowOff>7902</xdr:rowOff>
    </xdr:to>
    <xdr:sp macro="" textlink="">
      <xdr:nvSpPr>
        <xdr:cNvPr id="135" name="楕円 134"/>
        <xdr:cNvSpPr/>
      </xdr:nvSpPr>
      <xdr:spPr>
        <a:xfrm>
          <a:off x="4584700" y="98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37129</xdr:rowOff>
    </xdr:from>
    <xdr:ext cx="534377" cy="259045"/>
    <xdr:sp macro="" textlink="">
      <xdr:nvSpPr>
        <xdr:cNvPr id="136" name="物件費該当値テキスト"/>
        <xdr:cNvSpPr txBox="1"/>
      </xdr:nvSpPr>
      <xdr:spPr>
        <a:xfrm>
          <a:off x="4686300" y="96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85094</xdr:rowOff>
    </xdr:from>
    <xdr:to>
      <xdr:col>20</xdr:col>
      <xdr:colOff>38100</xdr:colOff>
      <xdr:row>58</xdr:row>
      <xdr:rowOff>15244</xdr:rowOff>
    </xdr:to>
    <xdr:sp macro="" textlink="">
      <xdr:nvSpPr>
        <xdr:cNvPr id="137" name="楕円 136"/>
        <xdr:cNvSpPr/>
      </xdr:nvSpPr>
      <xdr:spPr>
        <a:xfrm>
          <a:off x="3746500" y="98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6371</xdr:rowOff>
    </xdr:from>
    <xdr:ext cx="534377" cy="259045"/>
    <xdr:sp macro="" textlink="">
      <xdr:nvSpPr>
        <xdr:cNvPr id="138" name="テキスト ボックス 137"/>
        <xdr:cNvSpPr txBox="1"/>
      </xdr:nvSpPr>
      <xdr:spPr>
        <a:xfrm>
          <a:off x="3530111" y="99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118953</xdr:rowOff>
    </xdr:from>
    <xdr:to>
      <xdr:col>15</xdr:col>
      <xdr:colOff>101600</xdr:colOff>
      <xdr:row>58</xdr:row>
      <xdr:rowOff>49103</xdr:rowOff>
    </xdr:to>
    <xdr:sp macro="" textlink="">
      <xdr:nvSpPr>
        <xdr:cNvPr id="139" name="楕円 138"/>
        <xdr:cNvSpPr/>
      </xdr:nvSpPr>
      <xdr:spPr>
        <a:xfrm>
          <a:off x="2857500" y="98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65630</xdr:rowOff>
    </xdr:from>
    <xdr:ext cx="534377" cy="259045"/>
    <xdr:sp macro="" textlink="">
      <xdr:nvSpPr>
        <xdr:cNvPr id="140" name="テキスト ボックス 139"/>
        <xdr:cNvSpPr txBox="1"/>
      </xdr:nvSpPr>
      <xdr:spPr>
        <a:xfrm>
          <a:off x="2641111" y="96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125719</xdr:rowOff>
    </xdr:from>
    <xdr:to>
      <xdr:col>10</xdr:col>
      <xdr:colOff>165100</xdr:colOff>
      <xdr:row>58</xdr:row>
      <xdr:rowOff>55869</xdr:rowOff>
    </xdr:to>
    <xdr:sp macro="" textlink="">
      <xdr:nvSpPr>
        <xdr:cNvPr id="141" name="楕円 140"/>
        <xdr:cNvSpPr/>
      </xdr:nvSpPr>
      <xdr:spPr>
        <a:xfrm>
          <a:off x="1968500" y="98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72396</xdr:rowOff>
    </xdr:from>
    <xdr:ext cx="534377" cy="259045"/>
    <xdr:sp macro="" textlink="">
      <xdr:nvSpPr>
        <xdr:cNvPr id="142" name="テキスト ボックス 141"/>
        <xdr:cNvSpPr txBox="1"/>
      </xdr:nvSpPr>
      <xdr:spPr>
        <a:xfrm>
          <a:off x="1752111" y="96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133961</xdr:rowOff>
    </xdr:from>
    <xdr:to>
      <xdr:col>6</xdr:col>
      <xdr:colOff>38100</xdr:colOff>
      <xdr:row>58</xdr:row>
      <xdr:rowOff>64111</xdr:rowOff>
    </xdr:to>
    <xdr:sp macro="" textlink="">
      <xdr:nvSpPr>
        <xdr:cNvPr id="143" name="楕円 142"/>
        <xdr:cNvSpPr/>
      </xdr:nvSpPr>
      <xdr:spPr>
        <a:xfrm>
          <a:off x="1079500" y="99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80638</xdr:rowOff>
    </xdr:from>
    <xdr:ext cx="534377" cy="259045"/>
    <xdr:sp macro="" textlink="">
      <xdr:nvSpPr>
        <xdr:cNvPr id="144" name="テキスト ボックス 143"/>
        <xdr:cNvSpPr txBox="1"/>
      </xdr:nvSpPr>
      <xdr:spPr>
        <a:xfrm>
          <a:off x="863111" y="968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82835</xdr:rowOff>
    </xdr:from>
    <xdr:to>
      <xdr:col>24</xdr:col>
      <xdr:colOff>63500</xdr:colOff>
      <xdr:row>77</xdr:row>
      <xdr:rowOff>94495</xdr:rowOff>
    </xdr:to>
    <xdr:cxnSp macro="">
      <xdr:nvCxnSpPr>
        <xdr:cNvPr id="169" name="直線コネクタ 168"/>
        <xdr:cNvCxnSpPr/>
      </xdr:nvCxnSpPr>
      <xdr:spPr>
        <a:xfrm>
          <a:off x="3797300" y="13284485"/>
          <a:ext cx="8382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68490</xdr:rowOff>
    </xdr:from>
    <xdr:to>
      <xdr:col>19</xdr:col>
      <xdr:colOff>177800</xdr:colOff>
      <xdr:row>77</xdr:row>
      <xdr:rowOff>82835</xdr:rowOff>
    </xdr:to>
    <xdr:cxnSp macro="">
      <xdr:nvCxnSpPr>
        <xdr:cNvPr id="172" name="直線コネクタ 171"/>
        <xdr:cNvCxnSpPr/>
      </xdr:nvCxnSpPr>
      <xdr:spPr>
        <a:xfrm>
          <a:off x="2908300" y="1327014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64091</xdr:rowOff>
    </xdr:from>
    <xdr:to>
      <xdr:col>15</xdr:col>
      <xdr:colOff>50800</xdr:colOff>
      <xdr:row>77</xdr:row>
      <xdr:rowOff>68490</xdr:rowOff>
    </xdr:to>
    <xdr:cxnSp macro="">
      <xdr:nvCxnSpPr>
        <xdr:cNvPr id="175" name="直線コネクタ 174"/>
        <xdr:cNvCxnSpPr/>
      </xdr:nvCxnSpPr>
      <xdr:spPr>
        <a:xfrm>
          <a:off x="2019300" y="13265741"/>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64091</xdr:rowOff>
    </xdr:from>
    <xdr:to>
      <xdr:col>10</xdr:col>
      <xdr:colOff>114300</xdr:colOff>
      <xdr:row>77</xdr:row>
      <xdr:rowOff>71806</xdr:rowOff>
    </xdr:to>
    <xdr:cxnSp macro="">
      <xdr:nvCxnSpPr>
        <xdr:cNvPr id="178" name="直線コネクタ 177"/>
        <xdr:cNvCxnSpPr/>
      </xdr:nvCxnSpPr>
      <xdr:spPr>
        <a:xfrm flipV="1">
          <a:off x="1130300" y="13265741"/>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110446</xdr:rowOff>
    </xdr:from>
    <xdr:to>
      <xdr:col>10</xdr:col>
      <xdr:colOff>165100</xdr:colOff>
      <xdr:row>77</xdr:row>
      <xdr:rowOff>40596</xdr:rowOff>
    </xdr:to>
    <xdr:sp macro="" textlink="">
      <xdr:nvSpPr>
        <xdr:cNvPr id="179" name="フローチャート: 判断 178"/>
        <xdr:cNvSpPr/>
      </xdr:nvSpPr>
      <xdr:spPr>
        <a:xfrm>
          <a:off x="1968500" y="1314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57122</xdr:rowOff>
    </xdr:from>
    <xdr:ext cx="469744" cy="259045"/>
    <xdr:sp macro="" textlink="">
      <xdr:nvSpPr>
        <xdr:cNvPr id="180" name="テキスト ボックス 179"/>
        <xdr:cNvSpPr txBox="1"/>
      </xdr:nvSpPr>
      <xdr:spPr>
        <a:xfrm>
          <a:off x="1784428" y="12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96844</xdr:rowOff>
    </xdr:from>
    <xdr:to>
      <xdr:col>6</xdr:col>
      <xdr:colOff>38100</xdr:colOff>
      <xdr:row>77</xdr:row>
      <xdr:rowOff>26994</xdr:rowOff>
    </xdr:to>
    <xdr:sp macro="" textlink="">
      <xdr:nvSpPr>
        <xdr:cNvPr id="181" name="フローチャート: 判断 180"/>
        <xdr:cNvSpPr/>
      </xdr:nvSpPr>
      <xdr:spPr>
        <a:xfrm>
          <a:off x="1079500" y="131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43521</xdr:rowOff>
    </xdr:from>
    <xdr:ext cx="469744" cy="259045"/>
    <xdr:sp macro="" textlink="">
      <xdr:nvSpPr>
        <xdr:cNvPr id="182" name="テキスト ボックス 181"/>
        <xdr:cNvSpPr txBox="1"/>
      </xdr:nvSpPr>
      <xdr:spPr>
        <a:xfrm>
          <a:off x="895428" y="1290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43695</xdr:rowOff>
    </xdr:from>
    <xdr:to>
      <xdr:col>24</xdr:col>
      <xdr:colOff>114300</xdr:colOff>
      <xdr:row>77</xdr:row>
      <xdr:rowOff>145295</xdr:rowOff>
    </xdr:to>
    <xdr:sp macro="" textlink="">
      <xdr:nvSpPr>
        <xdr:cNvPr id="188" name="楕円 187"/>
        <xdr:cNvSpPr/>
      </xdr:nvSpPr>
      <xdr:spPr>
        <a:xfrm>
          <a:off x="45847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130072</xdr:rowOff>
    </xdr:from>
    <xdr:ext cx="469744" cy="259045"/>
    <xdr:sp macro="" textlink="">
      <xdr:nvSpPr>
        <xdr:cNvPr id="189" name="維持補修費該当値テキスト"/>
        <xdr:cNvSpPr txBox="1"/>
      </xdr:nvSpPr>
      <xdr:spPr>
        <a:xfrm>
          <a:off x="4686300" y="131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32035</xdr:rowOff>
    </xdr:from>
    <xdr:to>
      <xdr:col>20</xdr:col>
      <xdr:colOff>38100</xdr:colOff>
      <xdr:row>77</xdr:row>
      <xdr:rowOff>133635</xdr:rowOff>
    </xdr:to>
    <xdr:sp macro="" textlink="">
      <xdr:nvSpPr>
        <xdr:cNvPr id="190" name="楕円 189"/>
        <xdr:cNvSpPr/>
      </xdr:nvSpPr>
      <xdr:spPr>
        <a:xfrm>
          <a:off x="3746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124762</xdr:rowOff>
    </xdr:from>
    <xdr:ext cx="469744" cy="259045"/>
    <xdr:sp macro="" textlink="">
      <xdr:nvSpPr>
        <xdr:cNvPr id="191" name="テキスト ボックス 190"/>
        <xdr:cNvSpPr txBox="1"/>
      </xdr:nvSpPr>
      <xdr:spPr>
        <a:xfrm>
          <a:off x="3562428" y="1332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17690</xdr:rowOff>
    </xdr:from>
    <xdr:to>
      <xdr:col>15</xdr:col>
      <xdr:colOff>101600</xdr:colOff>
      <xdr:row>77</xdr:row>
      <xdr:rowOff>119290</xdr:rowOff>
    </xdr:to>
    <xdr:sp macro="" textlink="">
      <xdr:nvSpPr>
        <xdr:cNvPr id="192" name="楕円 191"/>
        <xdr:cNvSpPr/>
      </xdr:nvSpPr>
      <xdr:spPr>
        <a:xfrm>
          <a:off x="2857500" y="13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110417</xdr:rowOff>
    </xdr:from>
    <xdr:ext cx="469744" cy="259045"/>
    <xdr:sp macro="" textlink="">
      <xdr:nvSpPr>
        <xdr:cNvPr id="193" name="テキスト ボックス 192"/>
        <xdr:cNvSpPr txBox="1"/>
      </xdr:nvSpPr>
      <xdr:spPr>
        <a:xfrm>
          <a:off x="2673428" y="1331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13291</xdr:rowOff>
    </xdr:from>
    <xdr:to>
      <xdr:col>10</xdr:col>
      <xdr:colOff>165100</xdr:colOff>
      <xdr:row>77</xdr:row>
      <xdr:rowOff>114891</xdr:rowOff>
    </xdr:to>
    <xdr:sp macro="" textlink="">
      <xdr:nvSpPr>
        <xdr:cNvPr id="194" name="楕円 193"/>
        <xdr:cNvSpPr/>
      </xdr:nvSpPr>
      <xdr:spPr>
        <a:xfrm>
          <a:off x="1968500" y="132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106018</xdr:rowOff>
    </xdr:from>
    <xdr:ext cx="469744" cy="259045"/>
    <xdr:sp macro="" textlink="">
      <xdr:nvSpPr>
        <xdr:cNvPr id="195" name="テキスト ボックス 194"/>
        <xdr:cNvSpPr txBox="1"/>
      </xdr:nvSpPr>
      <xdr:spPr>
        <a:xfrm>
          <a:off x="1784428" y="133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21006</xdr:rowOff>
    </xdr:from>
    <xdr:to>
      <xdr:col>6</xdr:col>
      <xdr:colOff>38100</xdr:colOff>
      <xdr:row>77</xdr:row>
      <xdr:rowOff>122606</xdr:rowOff>
    </xdr:to>
    <xdr:sp macro="" textlink="">
      <xdr:nvSpPr>
        <xdr:cNvPr id="196" name="楕円 195"/>
        <xdr:cNvSpPr/>
      </xdr:nvSpPr>
      <xdr:spPr>
        <a:xfrm>
          <a:off x="1079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113733</xdr:rowOff>
    </xdr:from>
    <xdr:ext cx="469744" cy="259045"/>
    <xdr:sp macro="" textlink="">
      <xdr:nvSpPr>
        <xdr:cNvPr id="197" name="テキスト ボックス 196"/>
        <xdr:cNvSpPr txBox="1"/>
      </xdr:nvSpPr>
      <xdr:spPr>
        <a:xfrm>
          <a:off x="895428" y="1331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12052</xdr:rowOff>
    </xdr:from>
    <xdr:to>
      <xdr:col>24</xdr:col>
      <xdr:colOff>63500</xdr:colOff>
      <xdr:row>96</xdr:row>
      <xdr:rowOff>55665</xdr:rowOff>
    </xdr:to>
    <xdr:cxnSp macro="">
      <xdr:nvCxnSpPr>
        <xdr:cNvPr id="227" name="直線コネクタ 226"/>
        <xdr:cNvCxnSpPr/>
      </xdr:nvCxnSpPr>
      <xdr:spPr>
        <a:xfrm flipV="1">
          <a:off x="3797300" y="16471252"/>
          <a:ext cx="8382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55665</xdr:rowOff>
    </xdr:from>
    <xdr:to>
      <xdr:col>19</xdr:col>
      <xdr:colOff>177800</xdr:colOff>
      <xdr:row>96</xdr:row>
      <xdr:rowOff>101842</xdr:rowOff>
    </xdr:to>
    <xdr:cxnSp macro="">
      <xdr:nvCxnSpPr>
        <xdr:cNvPr id="230" name="直線コネクタ 229"/>
        <xdr:cNvCxnSpPr/>
      </xdr:nvCxnSpPr>
      <xdr:spPr>
        <a:xfrm flipV="1">
          <a:off x="2908300" y="1651486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101842</xdr:rowOff>
    </xdr:from>
    <xdr:to>
      <xdr:col>15</xdr:col>
      <xdr:colOff>50800</xdr:colOff>
      <xdr:row>96</xdr:row>
      <xdr:rowOff>134505</xdr:rowOff>
    </xdr:to>
    <xdr:cxnSp macro="">
      <xdr:nvCxnSpPr>
        <xdr:cNvPr id="233" name="直線コネクタ 232"/>
        <xdr:cNvCxnSpPr/>
      </xdr:nvCxnSpPr>
      <xdr:spPr>
        <a:xfrm flipV="1">
          <a:off x="2019300" y="16561042"/>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134505</xdr:rowOff>
    </xdr:from>
    <xdr:to>
      <xdr:col>10</xdr:col>
      <xdr:colOff>114300</xdr:colOff>
      <xdr:row>97</xdr:row>
      <xdr:rowOff>38240</xdr:rowOff>
    </xdr:to>
    <xdr:cxnSp macro="">
      <xdr:nvCxnSpPr>
        <xdr:cNvPr id="236" name="直線コネクタ 235"/>
        <xdr:cNvCxnSpPr/>
      </xdr:nvCxnSpPr>
      <xdr:spPr>
        <a:xfrm flipV="1">
          <a:off x="1130300" y="16593705"/>
          <a:ext cx="8890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157277</xdr:rowOff>
    </xdr:from>
    <xdr:to>
      <xdr:col>10</xdr:col>
      <xdr:colOff>165100</xdr:colOff>
      <xdr:row>96</xdr:row>
      <xdr:rowOff>87427</xdr:rowOff>
    </xdr:to>
    <xdr:sp macro="" textlink="">
      <xdr:nvSpPr>
        <xdr:cNvPr id="237" name="フローチャート: 判断 236"/>
        <xdr:cNvSpPr/>
      </xdr:nvSpPr>
      <xdr:spPr>
        <a:xfrm>
          <a:off x="1968500" y="1644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103954</xdr:rowOff>
    </xdr:from>
    <xdr:ext cx="534377" cy="259045"/>
    <xdr:sp macro="" textlink="">
      <xdr:nvSpPr>
        <xdr:cNvPr id="238" name="テキスト ボックス 237"/>
        <xdr:cNvSpPr txBox="1"/>
      </xdr:nvSpPr>
      <xdr:spPr>
        <a:xfrm>
          <a:off x="1752111" y="162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49188</xdr:rowOff>
    </xdr:from>
    <xdr:to>
      <xdr:col>6</xdr:col>
      <xdr:colOff>38100</xdr:colOff>
      <xdr:row>96</xdr:row>
      <xdr:rowOff>150788</xdr:rowOff>
    </xdr:to>
    <xdr:sp macro="" textlink="">
      <xdr:nvSpPr>
        <xdr:cNvPr id="239" name="フローチャート: 判断 238"/>
        <xdr:cNvSpPr/>
      </xdr:nvSpPr>
      <xdr:spPr>
        <a:xfrm>
          <a:off x="1079500" y="165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167315</xdr:rowOff>
    </xdr:from>
    <xdr:ext cx="534377" cy="259045"/>
    <xdr:sp macro="" textlink="">
      <xdr:nvSpPr>
        <xdr:cNvPr id="240" name="テキスト ボックス 239"/>
        <xdr:cNvSpPr txBox="1"/>
      </xdr:nvSpPr>
      <xdr:spPr>
        <a:xfrm>
          <a:off x="863111" y="162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132702</xdr:rowOff>
    </xdr:from>
    <xdr:to>
      <xdr:col>24</xdr:col>
      <xdr:colOff>114300</xdr:colOff>
      <xdr:row>96</xdr:row>
      <xdr:rowOff>62852</xdr:rowOff>
    </xdr:to>
    <xdr:sp macro="" textlink="">
      <xdr:nvSpPr>
        <xdr:cNvPr id="246" name="楕円 245"/>
        <xdr:cNvSpPr/>
      </xdr:nvSpPr>
      <xdr:spPr>
        <a:xfrm>
          <a:off x="4584700" y="164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111129</xdr:rowOff>
    </xdr:from>
    <xdr:ext cx="534377" cy="259045"/>
    <xdr:sp macro="" textlink="">
      <xdr:nvSpPr>
        <xdr:cNvPr id="247" name="扶助費該当値テキスト"/>
        <xdr:cNvSpPr txBox="1"/>
      </xdr:nvSpPr>
      <xdr:spPr>
        <a:xfrm>
          <a:off x="4686300" y="163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4865</xdr:rowOff>
    </xdr:from>
    <xdr:to>
      <xdr:col>20</xdr:col>
      <xdr:colOff>38100</xdr:colOff>
      <xdr:row>96</xdr:row>
      <xdr:rowOff>106465</xdr:rowOff>
    </xdr:to>
    <xdr:sp macro="" textlink="">
      <xdr:nvSpPr>
        <xdr:cNvPr id="248" name="楕円 247"/>
        <xdr:cNvSpPr/>
      </xdr:nvSpPr>
      <xdr:spPr>
        <a:xfrm>
          <a:off x="3746500" y="16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97592</xdr:rowOff>
    </xdr:from>
    <xdr:ext cx="534377" cy="259045"/>
    <xdr:sp macro="" textlink="">
      <xdr:nvSpPr>
        <xdr:cNvPr id="249" name="テキスト ボックス 248"/>
        <xdr:cNvSpPr txBox="1"/>
      </xdr:nvSpPr>
      <xdr:spPr>
        <a:xfrm>
          <a:off x="3530111" y="165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51042</xdr:rowOff>
    </xdr:from>
    <xdr:to>
      <xdr:col>15</xdr:col>
      <xdr:colOff>101600</xdr:colOff>
      <xdr:row>96</xdr:row>
      <xdr:rowOff>152642</xdr:rowOff>
    </xdr:to>
    <xdr:sp macro="" textlink="">
      <xdr:nvSpPr>
        <xdr:cNvPr id="250" name="楕円 249"/>
        <xdr:cNvSpPr/>
      </xdr:nvSpPr>
      <xdr:spPr>
        <a:xfrm>
          <a:off x="2857500" y="165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143769</xdr:rowOff>
    </xdr:from>
    <xdr:ext cx="534377" cy="259045"/>
    <xdr:sp macro="" textlink="">
      <xdr:nvSpPr>
        <xdr:cNvPr id="251" name="テキスト ボックス 250"/>
        <xdr:cNvSpPr txBox="1"/>
      </xdr:nvSpPr>
      <xdr:spPr>
        <a:xfrm>
          <a:off x="2641111" y="166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83705</xdr:rowOff>
    </xdr:from>
    <xdr:to>
      <xdr:col>10</xdr:col>
      <xdr:colOff>165100</xdr:colOff>
      <xdr:row>97</xdr:row>
      <xdr:rowOff>13855</xdr:rowOff>
    </xdr:to>
    <xdr:sp macro="" textlink="">
      <xdr:nvSpPr>
        <xdr:cNvPr id="252" name="楕円 251"/>
        <xdr:cNvSpPr/>
      </xdr:nvSpPr>
      <xdr:spPr>
        <a:xfrm>
          <a:off x="1968500" y="16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4982</xdr:rowOff>
    </xdr:from>
    <xdr:ext cx="534377" cy="259045"/>
    <xdr:sp macro="" textlink="">
      <xdr:nvSpPr>
        <xdr:cNvPr id="253" name="テキスト ボックス 252"/>
        <xdr:cNvSpPr txBox="1"/>
      </xdr:nvSpPr>
      <xdr:spPr>
        <a:xfrm>
          <a:off x="1752111" y="166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158890</xdr:rowOff>
    </xdr:from>
    <xdr:to>
      <xdr:col>6</xdr:col>
      <xdr:colOff>38100</xdr:colOff>
      <xdr:row>97</xdr:row>
      <xdr:rowOff>89040</xdr:rowOff>
    </xdr:to>
    <xdr:sp macro="" textlink="">
      <xdr:nvSpPr>
        <xdr:cNvPr id="254" name="楕円 253"/>
        <xdr:cNvSpPr/>
      </xdr:nvSpPr>
      <xdr:spPr>
        <a:xfrm>
          <a:off x="1079500" y="166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80167</xdr:rowOff>
    </xdr:from>
    <xdr:ext cx="534377" cy="259045"/>
    <xdr:sp macro="" textlink="">
      <xdr:nvSpPr>
        <xdr:cNvPr id="255" name="テキスト ボックス 254"/>
        <xdr:cNvSpPr txBox="1"/>
      </xdr:nvSpPr>
      <xdr:spPr>
        <a:xfrm>
          <a:off x="863111" y="167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78511</xdr:rowOff>
    </xdr:from>
    <xdr:to>
      <xdr:col>55</xdr:col>
      <xdr:colOff>0</xdr:colOff>
      <xdr:row>37</xdr:row>
      <xdr:rowOff>85318</xdr:rowOff>
    </xdr:to>
    <xdr:cxnSp macro="">
      <xdr:nvCxnSpPr>
        <xdr:cNvPr id="284" name="直線コネクタ 283"/>
        <xdr:cNvCxnSpPr/>
      </xdr:nvCxnSpPr>
      <xdr:spPr>
        <a:xfrm>
          <a:off x="9639300" y="6422161"/>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142646</xdr:rowOff>
    </xdr:from>
    <xdr:to>
      <xdr:col>50</xdr:col>
      <xdr:colOff>114300</xdr:colOff>
      <xdr:row>37</xdr:row>
      <xdr:rowOff>78511</xdr:rowOff>
    </xdr:to>
    <xdr:cxnSp macro="">
      <xdr:nvCxnSpPr>
        <xdr:cNvPr id="287" name="直線コネクタ 286"/>
        <xdr:cNvCxnSpPr/>
      </xdr:nvCxnSpPr>
      <xdr:spPr>
        <a:xfrm>
          <a:off x="8750300" y="6314846"/>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142646</xdr:rowOff>
    </xdr:from>
    <xdr:to>
      <xdr:col>45</xdr:col>
      <xdr:colOff>177800</xdr:colOff>
      <xdr:row>37</xdr:row>
      <xdr:rowOff>49136</xdr:rowOff>
    </xdr:to>
    <xdr:cxnSp macro="">
      <xdr:nvCxnSpPr>
        <xdr:cNvPr id="290" name="直線コネクタ 289"/>
        <xdr:cNvCxnSpPr/>
      </xdr:nvCxnSpPr>
      <xdr:spPr>
        <a:xfrm flipV="1">
          <a:off x="7861300" y="631484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49136</xdr:rowOff>
    </xdr:from>
    <xdr:to>
      <xdr:col>41</xdr:col>
      <xdr:colOff>50800</xdr:colOff>
      <xdr:row>37</xdr:row>
      <xdr:rowOff>89637</xdr:rowOff>
    </xdr:to>
    <xdr:cxnSp macro="">
      <xdr:nvCxnSpPr>
        <xdr:cNvPr id="293" name="直線コネクタ 292"/>
        <xdr:cNvCxnSpPr/>
      </xdr:nvCxnSpPr>
      <xdr:spPr>
        <a:xfrm flipV="1">
          <a:off x="6972300" y="6392786"/>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143104</xdr:rowOff>
    </xdr:from>
    <xdr:to>
      <xdr:col>41</xdr:col>
      <xdr:colOff>101600</xdr:colOff>
      <xdr:row>36</xdr:row>
      <xdr:rowOff>73254</xdr:rowOff>
    </xdr:to>
    <xdr:sp macro="" textlink="">
      <xdr:nvSpPr>
        <xdr:cNvPr id="294" name="フローチャート: 判断 293"/>
        <xdr:cNvSpPr/>
      </xdr:nvSpPr>
      <xdr:spPr>
        <a:xfrm>
          <a:off x="7810500" y="614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89781</xdr:rowOff>
    </xdr:from>
    <xdr:ext cx="534377" cy="259045"/>
    <xdr:sp macro="" textlink="">
      <xdr:nvSpPr>
        <xdr:cNvPr id="295" name="テキスト ボックス 294"/>
        <xdr:cNvSpPr txBox="1"/>
      </xdr:nvSpPr>
      <xdr:spPr>
        <a:xfrm>
          <a:off x="7594111" y="59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148095</xdr:rowOff>
    </xdr:from>
    <xdr:to>
      <xdr:col>36</xdr:col>
      <xdr:colOff>165100</xdr:colOff>
      <xdr:row>36</xdr:row>
      <xdr:rowOff>78245</xdr:rowOff>
    </xdr:to>
    <xdr:sp macro="" textlink="">
      <xdr:nvSpPr>
        <xdr:cNvPr id="296" name="フローチャート: 判断 295"/>
        <xdr:cNvSpPr/>
      </xdr:nvSpPr>
      <xdr:spPr>
        <a:xfrm>
          <a:off x="6921500" y="614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94772</xdr:rowOff>
    </xdr:from>
    <xdr:ext cx="534377" cy="259045"/>
    <xdr:sp macro="" textlink="">
      <xdr:nvSpPr>
        <xdr:cNvPr id="297" name="テキスト ボックス 296"/>
        <xdr:cNvSpPr txBox="1"/>
      </xdr:nvSpPr>
      <xdr:spPr>
        <a:xfrm>
          <a:off x="6705111" y="59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34518</xdr:rowOff>
    </xdr:from>
    <xdr:to>
      <xdr:col>55</xdr:col>
      <xdr:colOff>50800</xdr:colOff>
      <xdr:row>37</xdr:row>
      <xdr:rowOff>136118</xdr:rowOff>
    </xdr:to>
    <xdr:sp macro="" textlink="">
      <xdr:nvSpPr>
        <xdr:cNvPr id="303" name="楕円 302"/>
        <xdr:cNvSpPr/>
      </xdr:nvSpPr>
      <xdr:spPr>
        <a:xfrm>
          <a:off x="10426700" y="63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12945</xdr:rowOff>
    </xdr:from>
    <xdr:ext cx="534377" cy="259045"/>
    <xdr:sp macro="" textlink="">
      <xdr:nvSpPr>
        <xdr:cNvPr id="304" name="補助費等該当値テキスト"/>
        <xdr:cNvSpPr txBox="1"/>
      </xdr:nvSpPr>
      <xdr:spPr>
        <a:xfrm>
          <a:off x="10528300" y="63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27711</xdr:rowOff>
    </xdr:from>
    <xdr:to>
      <xdr:col>50</xdr:col>
      <xdr:colOff>165100</xdr:colOff>
      <xdr:row>37</xdr:row>
      <xdr:rowOff>129311</xdr:rowOff>
    </xdr:to>
    <xdr:sp macro="" textlink="">
      <xdr:nvSpPr>
        <xdr:cNvPr id="305" name="楕円 304"/>
        <xdr:cNvSpPr/>
      </xdr:nvSpPr>
      <xdr:spPr>
        <a:xfrm>
          <a:off x="9588500" y="6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120438</xdr:rowOff>
    </xdr:from>
    <xdr:ext cx="534377" cy="259045"/>
    <xdr:sp macro="" textlink="">
      <xdr:nvSpPr>
        <xdr:cNvPr id="306" name="テキスト ボックス 305"/>
        <xdr:cNvSpPr txBox="1"/>
      </xdr:nvSpPr>
      <xdr:spPr>
        <a:xfrm>
          <a:off x="9372111" y="64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91846</xdr:rowOff>
    </xdr:from>
    <xdr:to>
      <xdr:col>46</xdr:col>
      <xdr:colOff>38100</xdr:colOff>
      <xdr:row>37</xdr:row>
      <xdr:rowOff>21996</xdr:rowOff>
    </xdr:to>
    <xdr:sp macro="" textlink="">
      <xdr:nvSpPr>
        <xdr:cNvPr id="307" name="楕円 306"/>
        <xdr:cNvSpPr/>
      </xdr:nvSpPr>
      <xdr:spPr>
        <a:xfrm>
          <a:off x="8699500" y="62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13123</xdr:rowOff>
    </xdr:from>
    <xdr:ext cx="534377" cy="259045"/>
    <xdr:sp macro="" textlink="">
      <xdr:nvSpPr>
        <xdr:cNvPr id="308" name="テキスト ボックス 307"/>
        <xdr:cNvSpPr txBox="1"/>
      </xdr:nvSpPr>
      <xdr:spPr>
        <a:xfrm>
          <a:off x="8483111" y="63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169786</xdr:rowOff>
    </xdr:from>
    <xdr:to>
      <xdr:col>41</xdr:col>
      <xdr:colOff>101600</xdr:colOff>
      <xdr:row>37</xdr:row>
      <xdr:rowOff>99936</xdr:rowOff>
    </xdr:to>
    <xdr:sp macro="" textlink="">
      <xdr:nvSpPr>
        <xdr:cNvPr id="309" name="楕円 308"/>
        <xdr:cNvSpPr/>
      </xdr:nvSpPr>
      <xdr:spPr>
        <a:xfrm>
          <a:off x="7810500" y="6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91063</xdr:rowOff>
    </xdr:from>
    <xdr:ext cx="534377" cy="259045"/>
    <xdr:sp macro="" textlink="">
      <xdr:nvSpPr>
        <xdr:cNvPr id="310" name="テキスト ボックス 309"/>
        <xdr:cNvSpPr txBox="1"/>
      </xdr:nvSpPr>
      <xdr:spPr>
        <a:xfrm>
          <a:off x="7594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38837</xdr:rowOff>
    </xdr:from>
    <xdr:to>
      <xdr:col>36</xdr:col>
      <xdr:colOff>165100</xdr:colOff>
      <xdr:row>37</xdr:row>
      <xdr:rowOff>140437</xdr:rowOff>
    </xdr:to>
    <xdr:sp macro="" textlink="">
      <xdr:nvSpPr>
        <xdr:cNvPr id="311" name="楕円 310"/>
        <xdr:cNvSpPr/>
      </xdr:nvSpPr>
      <xdr:spPr>
        <a:xfrm>
          <a:off x="6921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131563</xdr:rowOff>
    </xdr:from>
    <xdr:ext cx="534377" cy="259045"/>
    <xdr:sp macro="" textlink="">
      <xdr:nvSpPr>
        <xdr:cNvPr id="312" name="テキスト ボックス 311"/>
        <xdr:cNvSpPr txBox="1"/>
      </xdr:nvSpPr>
      <xdr:spPr>
        <a:xfrm>
          <a:off x="6705111"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126173</xdr:rowOff>
    </xdr:from>
    <xdr:to>
      <xdr:col>55</xdr:col>
      <xdr:colOff>0</xdr:colOff>
      <xdr:row>58</xdr:row>
      <xdr:rowOff>126420</xdr:rowOff>
    </xdr:to>
    <xdr:cxnSp macro="">
      <xdr:nvCxnSpPr>
        <xdr:cNvPr id="341" name="直線コネクタ 340"/>
        <xdr:cNvCxnSpPr/>
      </xdr:nvCxnSpPr>
      <xdr:spPr>
        <a:xfrm>
          <a:off x="9639300" y="10070273"/>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126173</xdr:rowOff>
    </xdr:from>
    <xdr:to>
      <xdr:col>50</xdr:col>
      <xdr:colOff>114300</xdr:colOff>
      <xdr:row>58</xdr:row>
      <xdr:rowOff>128986</xdr:rowOff>
    </xdr:to>
    <xdr:cxnSp macro="">
      <xdr:nvCxnSpPr>
        <xdr:cNvPr id="344" name="直線コネクタ 343"/>
        <xdr:cNvCxnSpPr/>
      </xdr:nvCxnSpPr>
      <xdr:spPr>
        <a:xfrm flipV="1">
          <a:off x="8750300" y="10070273"/>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99403</xdr:rowOff>
    </xdr:from>
    <xdr:to>
      <xdr:col>45</xdr:col>
      <xdr:colOff>177800</xdr:colOff>
      <xdr:row>58</xdr:row>
      <xdr:rowOff>128986</xdr:rowOff>
    </xdr:to>
    <xdr:cxnSp macro="">
      <xdr:nvCxnSpPr>
        <xdr:cNvPr id="347" name="直線コネクタ 346"/>
        <xdr:cNvCxnSpPr/>
      </xdr:nvCxnSpPr>
      <xdr:spPr>
        <a:xfrm>
          <a:off x="7861300" y="10043503"/>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99403</xdr:rowOff>
    </xdr:from>
    <xdr:to>
      <xdr:col>41</xdr:col>
      <xdr:colOff>50800</xdr:colOff>
      <xdr:row>58</xdr:row>
      <xdr:rowOff>110849</xdr:rowOff>
    </xdr:to>
    <xdr:cxnSp macro="">
      <xdr:nvCxnSpPr>
        <xdr:cNvPr id="350" name="直線コネクタ 349"/>
        <xdr:cNvCxnSpPr/>
      </xdr:nvCxnSpPr>
      <xdr:spPr>
        <a:xfrm flipV="1">
          <a:off x="6972300" y="10043503"/>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42633</xdr:rowOff>
    </xdr:from>
    <xdr:to>
      <xdr:col>41</xdr:col>
      <xdr:colOff>101600</xdr:colOff>
      <xdr:row>58</xdr:row>
      <xdr:rowOff>144233</xdr:rowOff>
    </xdr:to>
    <xdr:sp macro="" textlink="">
      <xdr:nvSpPr>
        <xdr:cNvPr id="351" name="フローチャート: 判断 350"/>
        <xdr:cNvSpPr/>
      </xdr:nvSpPr>
      <xdr:spPr>
        <a:xfrm>
          <a:off x="7810500" y="998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160760</xdr:rowOff>
    </xdr:from>
    <xdr:ext cx="534377" cy="259045"/>
    <xdr:sp macro="" textlink="">
      <xdr:nvSpPr>
        <xdr:cNvPr id="352" name="テキスト ボックス 351"/>
        <xdr:cNvSpPr txBox="1"/>
      </xdr:nvSpPr>
      <xdr:spPr>
        <a:xfrm>
          <a:off x="7594111" y="976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41999</xdr:rowOff>
    </xdr:from>
    <xdr:to>
      <xdr:col>36</xdr:col>
      <xdr:colOff>165100</xdr:colOff>
      <xdr:row>58</xdr:row>
      <xdr:rowOff>143599</xdr:rowOff>
    </xdr:to>
    <xdr:sp macro="" textlink="">
      <xdr:nvSpPr>
        <xdr:cNvPr id="353" name="フローチャート: 判断 352"/>
        <xdr:cNvSpPr/>
      </xdr:nvSpPr>
      <xdr:spPr>
        <a:xfrm>
          <a:off x="6921500" y="998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160126</xdr:rowOff>
    </xdr:from>
    <xdr:ext cx="534377" cy="259045"/>
    <xdr:sp macro="" textlink="">
      <xdr:nvSpPr>
        <xdr:cNvPr id="354" name="テキスト ボックス 353"/>
        <xdr:cNvSpPr txBox="1"/>
      </xdr:nvSpPr>
      <xdr:spPr>
        <a:xfrm>
          <a:off x="6705111" y="97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75620</xdr:rowOff>
    </xdr:from>
    <xdr:to>
      <xdr:col>55</xdr:col>
      <xdr:colOff>50800</xdr:colOff>
      <xdr:row>59</xdr:row>
      <xdr:rowOff>5770</xdr:rowOff>
    </xdr:to>
    <xdr:sp macro="" textlink="">
      <xdr:nvSpPr>
        <xdr:cNvPr id="360" name="楕円 359"/>
        <xdr:cNvSpPr/>
      </xdr:nvSpPr>
      <xdr:spPr>
        <a:xfrm>
          <a:off x="10426700" y="100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75373</xdr:rowOff>
    </xdr:from>
    <xdr:to>
      <xdr:col>50</xdr:col>
      <xdr:colOff>165100</xdr:colOff>
      <xdr:row>59</xdr:row>
      <xdr:rowOff>5523</xdr:rowOff>
    </xdr:to>
    <xdr:sp macro="" textlink="">
      <xdr:nvSpPr>
        <xdr:cNvPr id="362" name="楕円 361"/>
        <xdr:cNvSpPr/>
      </xdr:nvSpPr>
      <xdr:spPr>
        <a:xfrm>
          <a:off x="9588500" y="100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168100</xdr:rowOff>
    </xdr:from>
    <xdr:ext cx="534377" cy="259045"/>
    <xdr:sp macro="" textlink="">
      <xdr:nvSpPr>
        <xdr:cNvPr id="363" name="テキスト ボックス 362"/>
        <xdr:cNvSpPr txBox="1"/>
      </xdr:nvSpPr>
      <xdr:spPr>
        <a:xfrm>
          <a:off x="9372111" y="101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78186</xdr:rowOff>
    </xdr:from>
    <xdr:to>
      <xdr:col>46</xdr:col>
      <xdr:colOff>38100</xdr:colOff>
      <xdr:row>59</xdr:row>
      <xdr:rowOff>8336</xdr:rowOff>
    </xdr:to>
    <xdr:sp macro="" textlink="">
      <xdr:nvSpPr>
        <xdr:cNvPr id="364" name="楕円 363"/>
        <xdr:cNvSpPr/>
      </xdr:nvSpPr>
      <xdr:spPr>
        <a:xfrm>
          <a:off x="8699500" y="100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170913</xdr:rowOff>
    </xdr:from>
    <xdr:ext cx="534377" cy="259045"/>
    <xdr:sp macro="" textlink="">
      <xdr:nvSpPr>
        <xdr:cNvPr id="365" name="テキスト ボックス 364"/>
        <xdr:cNvSpPr txBox="1"/>
      </xdr:nvSpPr>
      <xdr:spPr>
        <a:xfrm>
          <a:off x="8483111" y="101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48603</xdr:rowOff>
    </xdr:from>
    <xdr:to>
      <xdr:col>41</xdr:col>
      <xdr:colOff>101600</xdr:colOff>
      <xdr:row>58</xdr:row>
      <xdr:rowOff>150203</xdr:rowOff>
    </xdr:to>
    <xdr:sp macro="" textlink="">
      <xdr:nvSpPr>
        <xdr:cNvPr id="366" name="楕円 365"/>
        <xdr:cNvSpPr/>
      </xdr:nvSpPr>
      <xdr:spPr>
        <a:xfrm>
          <a:off x="7810500" y="99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141330</xdr:rowOff>
    </xdr:from>
    <xdr:ext cx="534377" cy="259045"/>
    <xdr:sp macro="" textlink="">
      <xdr:nvSpPr>
        <xdr:cNvPr id="367" name="テキスト ボックス 366"/>
        <xdr:cNvSpPr txBox="1"/>
      </xdr:nvSpPr>
      <xdr:spPr>
        <a:xfrm>
          <a:off x="7594111" y="100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60049</xdr:rowOff>
    </xdr:from>
    <xdr:to>
      <xdr:col>36</xdr:col>
      <xdr:colOff>165100</xdr:colOff>
      <xdr:row>58</xdr:row>
      <xdr:rowOff>161649</xdr:rowOff>
    </xdr:to>
    <xdr:sp macro="" textlink="">
      <xdr:nvSpPr>
        <xdr:cNvPr id="368" name="楕円 367"/>
        <xdr:cNvSpPr/>
      </xdr:nvSpPr>
      <xdr:spPr>
        <a:xfrm>
          <a:off x="6921500" y="100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152776</xdr:rowOff>
    </xdr:from>
    <xdr:ext cx="534377" cy="259045"/>
    <xdr:sp macro="" textlink="">
      <xdr:nvSpPr>
        <xdr:cNvPr id="369" name="テキスト ボックス 368"/>
        <xdr:cNvSpPr txBox="1"/>
      </xdr:nvSpPr>
      <xdr:spPr>
        <a:xfrm>
          <a:off x="6705111" y="10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111461</xdr:rowOff>
    </xdr:from>
    <xdr:to>
      <xdr:col>55</xdr:col>
      <xdr:colOff>0</xdr:colOff>
      <xdr:row>78</xdr:row>
      <xdr:rowOff>125547</xdr:rowOff>
    </xdr:to>
    <xdr:cxnSp macro="">
      <xdr:nvCxnSpPr>
        <xdr:cNvPr id="396" name="直線コネクタ 395"/>
        <xdr:cNvCxnSpPr/>
      </xdr:nvCxnSpPr>
      <xdr:spPr>
        <a:xfrm>
          <a:off x="9639300" y="13484561"/>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111461</xdr:rowOff>
    </xdr:from>
    <xdr:to>
      <xdr:col>50</xdr:col>
      <xdr:colOff>114300</xdr:colOff>
      <xdr:row>78</xdr:row>
      <xdr:rowOff>139700</xdr:rowOff>
    </xdr:to>
    <xdr:cxnSp macro="">
      <xdr:nvCxnSpPr>
        <xdr:cNvPr id="399" name="直線コネクタ 398"/>
        <xdr:cNvCxnSpPr/>
      </xdr:nvCxnSpPr>
      <xdr:spPr>
        <a:xfrm flipV="1">
          <a:off x="8750300" y="13484561"/>
          <a:ext cx="889000" cy="2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2" name="直線コネクタ 401"/>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34635</xdr:rowOff>
    </xdr:from>
    <xdr:to>
      <xdr:col>41</xdr:col>
      <xdr:colOff>101600</xdr:colOff>
      <xdr:row>78</xdr:row>
      <xdr:rowOff>136235</xdr:rowOff>
    </xdr:to>
    <xdr:sp macro="" textlink="">
      <xdr:nvSpPr>
        <xdr:cNvPr id="405" name="フローチャート: 判断 404"/>
        <xdr:cNvSpPr/>
      </xdr:nvSpPr>
      <xdr:spPr>
        <a:xfrm>
          <a:off x="7810500" y="134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152762</xdr:rowOff>
    </xdr:from>
    <xdr:ext cx="534377" cy="259045"/>
    <xdr:sp macro="" textlink="">
      <xdr:nvSpPr>
        <xdr:cNvPr id="406" name="テキスト ボックス 405"/>
        <xdr:cNvSpPr txBox="1"/>
      </xdr:nvSpPr>
      <xdr:spPr>
        <a:xfrm>
          <a:off x="7594111" y="131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74747</xdr:rowOff>
    </xdr:from>
    <xdr:to>
      <xdr:col>55</xdr:col>
      <xdr:colOff>50800</xdr:colOff>
      <xdr:row>79</xdr:row>
      <xdr:rowOff>4897</xdr:rowOff>
    </xdr:to>
    <xdr:sp macro="" textlink="">
      <xdr:nvSpPr>
        <xdr:cNvPr id="412" name="楕円 411"/>
        <xdr:cNvSpPr/>
      </xdr:nvSpPr>
      <xdr:spPr>
        <a:xfrm>
          <a:off x="10426700" y="134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60661</xdr:rowOff>
    </xdr:from>
    <xdr:to>
      <xdr:col>50</xdr:col>
      <xdr:colOff>165100</xdr:colOff>
      <xdr:row>78</xdr:row>
      <xdr:rowOff>162261</xdr:rowOff>
    </xdr:to>
    <xdr:sp macro="" textlink="">
      <xdr:nvSpPr>
        <xdr:cNvPr id="414" name="楕円 413"/>
        <xdr:cNvSpPr/>
      </xdr:nvSpPr>
      <xdr:spPr>
        <a:xfrm>
          <a:off x="9588500" y="134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153388</xdr:rowOff>
    </xdr:from>
    <xdr:ext cx="534377" cy="259045"/>
    <xdr:sp macro="" textlink="">
      <xdr:nvSpPr>
        <xdr:cNvPr id="415" name="テキスト ボックス 414"/>
        <xdr:cNvSpPr txBox="1"/>
      </xdr:nvSpPr>
      <xdr:spPr>
        <a:xfrm>
          <a:off x="9372111" y="135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16" name="楕円 415"/>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17" name="テキスト ボックス 416"/>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18" name="楕円 417"/>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19" name="テキスト ボックス 418"/>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13912</xdr:rowOff>
    </xdr:from>
    <xdr:to>
      <xdr:col>55</xdr:col>
      <xdr:colOff>0</xdr:colOff>
      <xdr:row>96</xdr:row>
      <xdr:rowOff>29648</xdr:rowOff>
    </xdr:to>
    <xdr:cxnSp macro="">
      <xdr:nvCxnSpPr>
        <xdr:cNvPr id="448" name="直線コネクタ 447"/>
        <xdr:cNvCxnSpPr/>
      </xdr:nvCxnSpPr>
      <xdr:spPr>
        <a:xfrm>
          <a:off x="9639300" y="16473112"/>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83065</xdr:rowOff>
    </xdr:from>
    <xdr:to>
      <xdr:col>50</xdr:col>
      <xdr:colOff>114300</xdr:colOff>
      <xdr:row>96</xdr:row>
      <xdr:rowOff>13912</xdr:rowOff>
    </xdr:to>
    <xdr:cxnSp macro="">
      <xdr:nvCxnSpPr>
        <xdr:cNvPr id="451" name="直線コネクタ 450"/>
        <xdr:cNvCxnSpPr/>
      </xdr:nvCxnSpPr>
      <xdr:spPr>
        <a:xfrm>
          <a:off x="8750300" y="16199365"/>
          <a:ext cx="889000" cy="2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146958</xdr:rowOff>
    </xdr:from>
    <xdr:to>
      <xdr:col>45</xdr:col>
      <xdr:colOff>177800</xdr:colOff>
      <xdr:row>94</xdr:row>
      <xdr:rowOff>83065</xdr:rowOff>
    </xdr:to>
    <xdr:cxnSp macro="">
      <xdr:nvCxnSpPr>
        <xdr:cNvPr id="454" name="直線コネクタ 453"/>
        <xdr:cNvCxnSpPr/>
      </xdr:nvCxnSpPr>
      <xdr:spPr>
        <a:xfrm>
          <a:off x="7861300" y="15920358"/>
          <a:ext cx="889000" cy="27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109702</xdr:rowOff>
    </xdr:from>
    <xdr:to>
      <xdr:col>41</xdr:col>
      <xdr:colOff>101600</xdr:colOff>
      <xdr:row>96</xdr:row>
      <xdr:rowOff>39852</xdr:rowOff>
    </xdr:to>
    <xdr:sp macro="" textlink="">
      <xdr:nvSpPr>
        <xdr:cNvPr id="457" name="フローチャート: 判断 456"/>
        <xdr:cNvSpPr/>
      </xdr:nvSpPr>
      <xdr:spPr>
        <a:xfrm>
          <a:off x="7810500" y="163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30979</xdr:rowOff>
    </xdr:from>
    <xdr:ext cx="534377" cy="259045"/>
    <xdr:sp macro="" textlink="">
      <xdr:nvSpPr>
        <xdr:cNvPr id="458" name="テキスト ボックス 457"/>
        <xdr:cNvSpPr txBox="1"/>
      </xdr:nvSpPr>
      <xdr:spPr>
        <a:xfrm>
          <a:off x="7594111" y="164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150298</xdr:rowOff>
    </xdr:from>
    <xdr:to>
      <xdr:col>55</xdr:col>
      <xdr:colOff>50800</xdr:colOff>
      <xdr:row>96</xdr:row>
      <xdr:rowOff>80448</xdr:rowOff>
    </xdr:to>
    <xdr:sp macro="" textlink="">
      <xdr:nvSpPr>
        <xdr:cNvPr id="464" name="楕円 463"/>
        <xdr:cNvSpPr/>
      </xdr:nvSpPr>
      <xdr:spPr>
        <a:xfrm>
          <a:off x="10426700" y="16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1725</xdr:rowOff>
    </xdr:from>
    <xdr:ext cx="534377" cy="259045"/>
    <xdr:sp macro="" textlink="">
      <xdr:nvSpPr>
        <xdr:cNvPr id="465" name="普通建設事業費 （ うち更新整備　）該当値テキスト"/>
        <xdr:cNvSpPr txBox="1"/>
      </xdr:nvSpPr>
      <xdr:spPr>
        <a:xfrm>
          <a:off x="10528300" y="16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134562</xdr:rowOff>
    </xdr:from>
    <xdr:to>
      <xdr:col>50</xdr:col>
      <xdr:colOff>165100</xdr:colOff>
      <xdr:row>96</xdr:row>
      <xdr:rowOff>64712</xdr:rowOff>
    </xdr:to>
    <xdr:sp macro="" textlink="">
      <xdr:nvSpPr>
        <xdr:cNvPr id="466" name="楕円 465"/>
        <xdr:cNvSpPr/>
      </xdr:nvSpPr>
      <xdr:spPr>
        <a:xfrm>
          <a:off x="9588500" y="164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81239</xdr:rowOff>
    </xdr:from>
    <xdr:ext cx="534377" cy="259045"/>
    <xdr:sp macro="" textlink="">
      <xdr:nvSpPr>
        <xdr:cNvPr id="467" name="テキスト ボックス 466"/>
        <xdr:cNvSpPr txBox="1"/>
      </xdr:nvSpPr>
      <xdr:spPr>
        <a:xfrm>
          <a:off x="9372111" y="161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32265</xdr:rowOff>
    </xdr:from>
    <xdr:to>
      <xdr:col>46</xdr:col>
      <xdr:colOff>38100</xdr:colOff>
      <xdr:row>94</xdr:row>
      <xdr:rowOff>133865</xdr:rowOff>
    </xdr:to>
    <xdr:sp macro="" textlink="">
      <xdr:nvSpPr>
        <xdr:cNvPr id="468" name="楕円 467"/>
        <xdr:cNvSpPr/>
      </xdr:nvSpPr>
      <xdr:spPr>
        <a:xfrm>
          <a:off x="8699500" y="161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150392</xdr:rowOff>
    </xdr:from>
    <xdr:ext cx="534377" cy="259045"/>
    <xdr:sp macro="" textlink="">
      <xdr:nvSpPr>
        <xdr:cNvPr id="469" name="テキスト ボックス 468"/>
        <xdr:cNvSpPr txBox="1"/>
      </xdr:nvSpPr>
      <xdr:spPr>
        <a:xfrm>
          <a:off x="8483111" y="159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96158</xdr:rowOff>
    </xdr:from>
    <xdr:to>
      <xdr:col>41</xdr:col>
      <xdr:colOff>101600</xdr:colOff>
      <xdr:row>93</xdr:row>
      <xdr:rowOff>26308</xdr:rowOff>
    </xdr:to>
    <xdr:sp macro="" textlink="">
      <xdr:nvSpPr>
        <xdr:cNvPr id="470" name="楕円 469"/>
        <xdr:cNvSpPr/>
      </xdr:nvSpPr>
      <xdr:spPr>
        <a:xfrm>
          <a:off x="7810500" y="158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42835</xdr:rowOff>
    </xdr:from>
    <xdr:ext cx="534377" cy="259045"/>
    <xdr:sp macro="" textlink="">
      <xdr:nvSpPr>
        <xdr:cNvPr id="471" name="テキスト ボックス 470"/>
        <xdr:cNvSpPr txBox="1"/>
      </xdr:nvSpPr>
      <xdr:spPr>
        <a:xfrm>
          <a:off x="7594111" y="15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39789</xdr:rowOff>
    </xdr:from>
    <xdr:to>
      <xdr:col>85</xdr:col>
      <xdr:colOff>127000</xdr:colOff>
      <xdr:row>39</xdr:row>
      <xdr:rowOff>41783</xdr:rowOff>
    </xdr:to>
    <xdr:cxnSp macro="">
      <xdr:nvCxnSpPr>
        <xdr:cNvPr id="500" name="直線コネクタ 499"/>
        <xdr:cNvCxnSpPr/>
      </xdr:nvCxnSpPr>
      <xdr:spPr>
        <a:xfrm flipV="1">
          <a:off x="15481300" y="6726339"/>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35471</xdr:rowOff>
    </xdr:from>
    <xdr:to>
      <xdr:col>81</xdr:col>
      <xdr:colOff>50800</xdr:colOff>
      <xdr:row>39</xdr:row>
      <xdr:rowOff>41783</xdr:rowOff>
    </xdr:to>
    <xdr:cxnSp macro="">
      <xdr:nvCxnSpPr>
        <xdr:cNvPr id="503" name="直線コネクタ 502"/>
        <xdr:cNvCxnSpPr/>
      </xdr:nvCxnSpPr>
      <xdr:spPr>
        <a:xfrm>
          <a:off x="14592300" y="6722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35471</xdr:rowOff>
    </xdr:from>
    <xdr:to>
      <xdr:col>76</xdr:col>
      <xdr:colOff>114300</xdr:colOff>
      <xdr:row>39</xdr:row>
      <xdr:rowOff>38938</xdr:rowOff>
    </xdr:to>
    <xdr:cxnSp macro="">
      <xdr:nvCxnSpPr>
        <xdr:cNvPr id="506" name="直線コネクタ 505"/>
        <xdr:cNvCxnSpPr/>
      </xdr:nvCxnSpPr>
      <xdr:spPr>
        <a:xfrm flipV="1">
          <a:off x="13703300" y="672202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38938</xdr:rowOff>
    </xdr:from>
    <xdr:to>
      <xdr:col>71</xdr:col>
      <xdr:colOff>177800</xdr:colOff>
      <xdr:row>39</xdr:row>
      <xdr:rowOff>42863</xdr:rowOff>
    </xdr:to>
    <xdr:cxnSp macro="">
      <xdr:nvCxnSpPr>
        <xdr:cNvPr id="509" name="直線コネクタ 508"/>
        <xdr:cNvCxnSpPr/>
      </xdr:nvCxnSpPr>
      <xdr:spPr>
        <a:xfrm flipV="1">
          <a:off x="12814300" y="6725488"/>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133464</xdr:rowOff>
    </xdr:from>
    <xdr:to>
      <xdr:col>72</xdr:col>
      <xdr:colOff>38100</xdr:colOff>
      <xdr:row>39</xdr:row>
      <xdr:rowOff>63614</xdr:rowOff>
    </xdr:to>
    <xdr:sp macro="" textlink="">
      <xdr:nvSpPr>
        <xdr:cNvPr id="510" name="フローチャート: 判断 509"/>
        <xdr:cNvSpPr/>
      </xdr:nvSpPr>
      <xdr:spPr>
        <a:xfrm>
          <a:off x="13652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80141</xdr:rowOff>
    </xdr:from>
    <xdr:ext cx="469744" cy="259045"/>
    <xdr:sp macro="" textlink="">
      <xdr:nvSpPr>
        <xdr:cNvPr id="511" name="テキスト ボックス 510"/>
        <xdr:cNvSpPr txBox="1"/>
      </xdr:nvSpPr>
      <xdr:spPr>
        <a:xfrm>
          <a:off x="13468428"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132931</xdr:rowOff>
    </xdr:from>
    <xdr:to>
      <xdr:col>67</xdr:col>
      <xdr:colOff>101600</xdr:colOff>
      <xdr:row>39</xdr:row>
      <xdr:rowOff>63081</xdr:rowOff>
    </xdr:to>
    <xdr:sp macro="" textlink="">
      <xdr:nvSpPr>
        <xdr:cNvPr id="512" name="フローチャート: 判断 511"/>
        <xdr:cNvSpPr/>
      </xdr:nvSpPr>
      <xdr:spPr>
        <a:xfrm>
          <a:off x="12763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79608</xdr:rowOff>
    </xdr:from>
    <xdr:ext cx="469744" cy="259045"/>
    <xdr:sp macro="" textlink="">
      <xdr:nvSpPr>
        <xdr:cNvPr id="513" name="テキスト ボックス 512"/>
        <xdr:cNvSpPr txBox="1"/>
      </xdr:nvSpPr>
      <xdr:spPr>
        <a:xfrm>
          <a:off x="12579428"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160439</xdr:rowOff>
    </xdr:from>
    <xdr:to>
      <xdr:col>85</xdr:col>
      <xdr:colOff>177800</xdr:colOff>
      <xdr:row>39</xdr:row>
      <xdr:rowOff>90589</xdr:rowOff>
    </xdr:to>
    <xdr:sp macro="" textlink="">
      <xdr:nvSpPr>
        <xdr:cNvPr id="519" name="楕円 518"/>
        <xdr:cNvSpPr/>
      </xdr:nvSpPr>
      <xdr:spPr>
        <a:xfrm>
          <a:off x="162687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162433</xdr:rowOff>
    </xdr:from>
    <xdr:to>
      <xdr:col>81</xdr:col>
      <xdr:colOff>101600</xdr:colOff>
      <xdr:row>39</xdr:row>
      <xdr:rowOff>92583</xdr:rowOff>
    </xdr:to>
    <xdr:sp macro="" textlink="">
      <xdr:nvSpPr>
        <xdr:cNvPr id="521" name="楕円 520"/>
        <xdr:cNvSpPr/>
      </xdr:nvSpPr>
      <xdr:spPr>
        <a:xfrm>
          <a:off x="1543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83710</xdr:rowOff>
    </xdr:from>
    <xdr:ext cx="378565" cy="259045"/>
    <xdr:sp macro="" textlink="">
      <xdr:nvSpPr>
        <xdr:cNvPr id="522" name="テキスト ボックス 521"/>
        <xdr:cNvSpPr txBox="1"/>
      </xdr:nvSpPr>
      <xdr:spPr>
        <a:xfrm>
          <a:off x="15292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156121</xdr:rowOff>
    </xdr:from>
    <xdr:to>
      <xdr:col>76</xdr:col>
      <xdr:colOff>165100</xdr:colOff>
      <xdr:row>39</xdr:row>
      <xdr:rowOff>86271</xdr:rowOff>
    </xdr:to>
    <xdr:sp macro="" textlink="">
      <xdr:nvSpPr>
        <xdr:cNvPr id="523" name="楕円 522"/>
        <xdr:cNvSpPr/>
      </xdr:nvSpPr>
      <xdr:spPr>
        <a:xfrm>
          <a:off x="14541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77398</xdr:rowOff>
    </xdr:from>
    <xdr:ext cx="378565" cy="259045"/>
    <xdr:sp macro="" textlink="">
      <xdr:nvSpPr>
        <xdr:cNvPr id="524" name="テキスト ボックス 523"/>
        <xdr:cNvSpPr txBox="1"/>
      </xdr:nvSpPr>
      <xdr:spPr>
        <a:xfrm>
          <a:off x="14403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159588</xdr:rowOff>
    </xdr:from>
    <xdr:to>
      <xdr:col>72</xdr:col>
      <xdr:colOff>38100</xdr:colOff>
      <xdr:row>39</xdr:row>
      <xdr:rowOff>89738</xdr:rowOff>
    </xdr:to>
    <xdr:sp macro="" textlink="">
      <xdr:nvSpPr>
        <xdr:cNvPr id="525" name="楕円 524"/>
        <xdr:cNvSpPr/>
      </xdr:nvSpPr>
      <xdr:spPr>
        <a:xfrm>
          <a:off x="13652500" y="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80865</xdr:rowOff>
    </xdr:from>
    <xdr:ext cx="378565" cy="259045"/>
    <xdr:sp macro="" textlink="">
      <xdr:nvSpPr>
        <xdr:cNvPr id="526" name="テキスト ボックス 525"/>
        <xdr:cNvSpPr txBox="1"/>
      </xdr:nvSpPr>
      <xdr:spPr>
        <a:xfrm>
          <a:off x="13514017" y="676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163513</xdr:rowOff>
    </xdr:from>
    <xdr:to>
      <xdr:col>67</xdr:col>
      <xdr:colOff>101600</xdr:colOff>
      <xdr:row>39</xdr:row>
      <xdr:rowOff>93663</xdr:rowOff>
    </xdr:to>
    <xdr:sp macro="" textlink="">
      <xdr:nvSpPr>
        <xdr:cNvPr id="527" name="楕円 526"/>
        <xdr:cNvSpPr/>
      </xdr:nvSpPr>
      <xdr:spPr>
        <a:xfrm>
          <a:off x="12763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84790</xdr:rowOff>
    </xdr:from>
    <xdr:ext cx="378565" cy="259045"/>
    <xdr:sp macro="" textlink="">
      <xdr:nvSpPr>
        <xdr:cNvPr id="528" name="テキスト ボックス 527"/>
        <xdr:cNvSpPr txBox="1"/>
      </xdr:nvSpPr>
      <xdr:spPr>
        <a:xfrm>
          <a:off x="12625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138379</xdr:rowOff>
    </xdr:from>
    <xdr:to>
      <xdr:col>85</xdr:col>
      <xdr:colOff>127000</xdr:colOff>
      <xdr:row>75</xdr:row>
      <xdr:rowOff>147701</xdr:rowOff>
    </xdr:to>
    <xdr:cxnSp macro="">
      <xdr:nvCxnSpPr>
        <xdr:cNvPr id="606" name="直線コネクタ 605"/>
        <xdr:cNvCxnSpPr/>
      </xdr:nvCxnSpPr>
      <xdr:spPr>
        <a:xfrm>
          <a:off x="15481300" y="12997129"/>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138379</xdr:rowOff>
    </xdr:from>
    <xdr:to>
      <xdr:col>81</xdr:col>
      <xdr:colOff>50800</xdr:colOff>
      <xdr:row>75</xdr:row>
      <xdr:rowOff>160465</xdr:rowOff>
    </xdr:to>
    <xdr:cxnSp macro="">
      <xdr:nvCxnSpPr>
        <xdr:cNvPr id="609" name="直線コネクタ 608"/>
        <xdr:cNvCxnSpPr/>
      </xdr:nvCxnSpPr>
      <xdr:spPr>
        <a:xfrm flipV="1">
          <a:off x="14592300" y="12997129"/>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160465</xdr:rowOff>
    </xdr:from>
    <xdr:to>
      <xdr:col>76</xdr:col>
      <xdr:colOff>114300</xdr:colOff>
      <xdr:row>75</xdr:row>
      <xdr:rowOff>163195</xdr:rowOff>
    </xdr:to>
    <xdr:cxnSp macro="">
      <xdr:nvCxnSpPr>
        <xdr:cNvPr id="612" name="直線コネクタ 611"/>
        <xdr:cNvCxnSpPr/>
      </xdr:nvCxnSpPr>
      <xdr:spPr>
        <a:xfrm flipV="1">
          <a:off x="13703300" y="13019215"/>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163195</xdr:rowOff>
    </xdr:from>
    <xdr:to>
      <xdr:col>71</xdr:col>
      <xdr:colOff>177800</xdr:colOff>
      <xdr:row>75</xdr:row>
      <xdr:rowOff>164376</xdr:rowOff>
    </xdr:to>
    <xdr:cxnSp macro="">
      <xdr:nvCxnSpPr>
        <xdr:cNvPr id="615" name="直線コネクタ 614"/>
        <xdr:cNvCxnSpPr/>
      </xdr:nvCxnSpPr>
      <xdr:spPr>
        <a:xfrm flipV="1">
          <a:off x="12814300" y="1302194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77343</xdr:rowOff>
    </xdr:from>
    <xdr:to>
      <xdr:col>72</xdr:col>
      <xdr:colOff>38100</xdr:colOff>
      <xdr:row>76</xdr:row>
      <xdr:rowOff>7494</xdr:rowOff>
    </xdr:to>
    <xdr:sp macro="" textlink="">
      <xdr:nvSpPr>
        <xdr:cNvPr id="616" name="フローチャート: 判断 615"/>
        <xdr:cNvSpPr/>
      </xdr:nvSpPr>
      <xdr:spPr>
        <a:xfrm>
          <a:off x="13652500" y="129360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24020</xdr:rowOff>
    </xdr:from>
    <xdr:ext cx="534377" cy="259045"/>
    <xdr:sp macro="" textlink="">
      <xdr:nvSpPr>
        <xdr:cNvPr id="617" name="テキスト ボックス 616"/>
        <xdr:cNvSpPr txBox="1"/>
      </xdr:nvSpPr>
      <xdr:spPr>
        <a:xfrm>
          <a:off x="13436111" y="127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74561</xdr:rowOff>
    </xdr:from>
    <xdr:to>
      <xdr:col>67</xdr:col>
      <xdr:colOff>101600</xdr:colOff>
      <xdr:row>76</xdr:row>
      <xdr:rowOff>4711</xdr:rowOff>
    </xdr:to>
    <xdr:sp macro="" textlink="">
      <xdr:nvSpPr>
        <xdr:cNvPr id="618" name="フローチャート: 判断 617"/>
        <xdr:cNvSpPr/>
      </xdr:nvSpPr>
      <xdr:spPr>
        <a:xfrm>
          <a:off x="12763500" y="1293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21238</xdr:rowOff>
    </xdr:from>
    <xdr:ext cx="534377" cy="259045"/>
    <xdr:sp macro="" textlink="">
      <xdr:nvSpPr>
        <xdr:cNvPr id="619" name="テキスト ボックス 618"/>
        <xdr:cNvSpPr txBox="1"/>
      </xdr:nvSpPr>
      <xdr:spPr>
        <a:xfrm>
          <a:off x="12547111" y="12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96901</xdr:rowOff>
    </xdr:from>
    <xdr:to>
      <xdr:col>85</xdr:col>
      <xdr:colOff>177800</xdr:colOff>
      <xdr:row>76</xdr:row>
      <xdr:rowOff>27051</xdr:rowOff>
    </xdr:to>
    <xdr:sp macro="" textlink="">
      <xdr:nvSpPr>
        <xdr:cNvPr id="625" name="楕円 624"/>
        <xdr:cNvSpPr/>
      </xdr:nvSpPr>
      <xdr:spPr>
        <a:xfrm>
          <a:off x="16268700" y="129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119778</xdr:rowOff>
    </xdr:from>
    <xdr:ext cx="534377" cy="259045"/>
    <xdr:sp macro="" textlink="">
      <xdr:nvSpPr>
        <xdr:cNvPr id="626" name="公債費該当値テキスト"/>
        <xdr:cNvSpPr txBox="1"/>
      </xdr:nvSpPr>
      <xdr:spPr>
        <a:xfrm>
          <a:off x="16370300" y="12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87579</xdr:rowOff>
    </xdr:from>
    <xdr:to>
      <xdr:col>81</xdr:col>
      <xdr:colOff>101600</xdr:colOff>
      <xdr:row>76</xdr:row>
      <xdr:rowOff>17729</xdr:rowOff>
    </xdr:to>
    <xdr:sp macro="" textlink="">
      <xdr:nvSpPr>
        <xdr:cNvPr id="627" name="楕円 626"/>
        <xdr:cNvSpPr/>
      </xdr:nvSpPr>
      <xdr:spPr>
        <a:xfrm>
          <a:off x="15430500" y="129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34256</xdr:rowOff>
    </xdr:from>
    <xdr:ext cx="534377" cy="259045"/>
    <xdr:sp macro="" textlink="">
      <xdr:nvSpPr>
        <xdr:cNvPr id="628" name="テキスト ボックス 627"/>
        <xdr:cNvSpPr txBox="1"/>
      </xdr:nvSpPr>
      <xdr:spPr>
        <a:xfrm>
          <a:off x="15214111" y="127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109665</xdr:rowOff>
    </xdr:from>
    <xdr:to>
      <xdr:col>76</xdr:col>
      <xdr:colOff>165100</xdr:colOff>
      <xdr:row>76</xdr:row>
      <xdr:rowOff>39815</xdr:rowOff>
    </xdr:to>
    <xdr:sp macro="" textlink="">
      <xdr:nvSpPr>
        <xdr:cNvPr id="629" name="楕円 628"/>
        <xdr:cNvSpPr/>
      </xdr:nvSpPr>
      <xdr:spPr>
        <a:xfrm>
          <a:off x="14541500" y="129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56342</xdr:rowOff>
    </xdr:from>
    <xdr:ext cx="534377" cy="259045"/>
    <xdr:sp macro="" textlink="">
      <xdr:nvSpPr>
        <xdr:cNvPr id="630" name="テキスト ボックス 629"/>
        <xdr:cNvSpPr txBox="1"/>
      </xdr:nvSpPr>
      <xdr:spPr>
        <a:xfrm>
          <a:off x="14325111" y="127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112395</xdr:rowOff>
    </xdr:from>
    <xdr:to>
      <xdr:col>72</xdr:col>
      <xdr:colOff>38100</xdr:colOff>
      <xdr:row>76</xdr:row>
      <xdr:rowOff>42545</xdr:rowOff>
    </xdr:to>
    <xdr:sp macro="" textlink="">
      <xdr:nvSpPr>
        <xdr:cNvPr id="631" name="楕円 630"/>
        <xdr:cNvSpPr/>
      </xdr:nvSpPr>
      <xdr:spPr>
        <a:xfrm>
          <a:off x="13652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33672</xdr:rowOff>
    </xdr:from>
    <xdr:ext cx="534377" cy="259045"/>
    <xdr:sp macro="" textlink="">
      <xdr:nvSpPr>
        <xdr:cNvPr id="632" name="テキスト ボックス 631"/>
        <xdr:cNvSpPr txBox="1"/>
      </xdr:nvSpPr>
      <xdr:spPr>
        <a:xfrm>
          <a:off x="13436111" y="130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113576</xdr:rowOff>
    </xdr:from>
    <xdr:to>
      <xdr:col>67</xdr:col>
      <xdr:colOff>101600</xdr:colOff>
      <xdr:row>76</xdr:row>
      <xdr:rowOff>43726</xdr:rowOff>
    </xdr:to>
    <xdr:sp macro="" textlink="">
      <xdr:nvSpPr>
        <xdr:cNvPr id="633" name="楕円 632"/>
        <xdr:cNvSpPr/>
      </xdr:nvSpPr>
      <xdr:spPr>
        <a:xfrm>
          <a:off x="12763500" y="12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34853</xdr:rowOff>
    </xdr:from>
    <xdr:ext cx="534377" cy="259045"/>
    <xdr:sp macro="" textlink="">
      <xdr:nvSpPr>
        <xdr:cNvPr id="634" name="テキスト ボックス 633"/>
        <xdr:cNvSpPr txBox="1"/>
      </xdr:nvSpPr>
      <xdr:spPr>
        <a:xfrm>
          <a:off x="12547111" y="130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88585</xdr:rowOff>
    </xdr:from>
    <xdr:to>
      <xdr:col>85</xdr:col>
      <xdr:colOff>127000</xdr:colOff>
      <xdr:row>98</xdr:row>
      <xdr:rowOff>113018</xdr:rowOff>
    </xdr:to>
    <xdr:cxnSp macro="">
      <xdr:nvCxnSpPr>
        <xdr:cNvPr id="661" name="直線コネクタ 660"/>
        <xdr:cNvCxnSpPr/>
      </xdr:nvCxnSpPr>
      <xdr:spPr>
        <a:xfrm flipV="1">
          <a:off x="15481300" y="16890685"/>
          <a:ext cx="838200" cy="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112437</xdr:rowOff>
    </xdr:from>
    <xdr:to>
      <xdr:col>81</xdr:col>
      <xdr:colOff>50800</xdr:colOff>
      <xdr:row>98</xdr:row>
      <xdr:rowOff>113018</xdr:rowOff>
    </xdr:to>
    <xdr:cxnSp macro="">
      <xdr:nvCxnSpPr>
        <xdr:cNvPr id="664" name="直線コネクタ 663"/>
        <xdr:cNvCxnSpPr/>
      </xdr:nvCxnSpPr>
      <xdr:spPr>
        <a:xfrm>
          <a:off x="14592300" y="16914537"/>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112437</xdr:rowOff>
    </xdr:from>
    <xdr:to>
      <xdr:col>76</xdr:col>
      <xdr:colOff>114300</xdr:colOff>
      <xdr:row>98</xdr:row>
      <xdr:rowOff>114395</xdr:rowOff>
    </xdr:to>
    <xdr:cxnSp macro="">
      <xdr:nvCxnSpPr>
        <xdr:cNvPr id="667" name="直線コネクタ 666"/>
        <xdr:cNvCxnSpPr/>
      </xdr:nvCxnSpPr>
      <xdr:spPr>
        <a:xfrm flipV="1">
          <a:off x="13703300" y="16914537"/>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71162</xdr:rowOff>
    </xdr:from>
    <xdr:to>
      <xdr:col>71</xdr:col>
      <xdr:colOff>177800</xdr:colOff>
      <xdr:row>98</xdr:row>
      <xdr:rowOff>114395</xdr:rowOff>
    </xdr:to>
    <xdr:cxnSp macro="">
      <xdr:nvCxnSpPr>
        <xdr:cNvPr id="670" name="直線コネクタ 669"/>
        <xdr:cNvCxnSpPr/>
      </xdr:nvCxnSpPr>
      <xdr:spPr>
        <a:xfrm>
          <a:off x="12814300" y="16873262"/>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71" name="フローチャート: 判断 670"/>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72" name="テキスト ボックス 671"/>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73" name="フローチャート: 判断 672"/>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134639</xdr:rowOff>
    </xdr:from>
    <xdr:ext cx="534377" cy="259045"/>
    <xdr:sp macro="" textlink="">
      <xdr:nvSpPr>
        <xdr:cNvPr id="674" name="テキスト ボックス 673"/>
        <xdr:cNvSpPr txBox="1"/>
      </xdr:nvSpPr>
      <xdr:spPr>
        <a:xfrm>
          <a:off x="12547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37785</xdr:rowOff>
    </xdr:from>
    <xdr:to>
      <xdr:col>85</xdr:col>
      <xdr:colOff>177800</xdr:colOff>
      <xdr:row>98</xdr:row>
      <xdr:rowOff>139385</xdr:rowOff>
    </xdr:to>
    <xdr:sp macro="" textlink="">
      <xdr:nvSpPr>
        <xdr:cNvPr id="680" name="楕円 679"/>
        <xdr:cNvSpPr/>
      </xdr:nvSpPr>
      <xdr:spPr>
        <a:xfrm>
          <a:off x="16268700" y="168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62218</xdr:rowOff>
    </xdr:from>
    <xdr:to>
      <xdr:col>81</xdr:col>
      <xdr:colOff>101600</xdr:colOff>
      <xdr:row>98</xdr:row>
      <xdr:rowOff>163818</xdr:rowOff>
    </xdr:to>
    <xdr:sp macro="" textlink="">
      <xdr:nvSpPr>
        <xdr:cNvPr id="682" name="楕円 681"/>
        <xdr:cNvSpPr/>
      </xdr:nvSpPr>
      <xdr:spPr>
        <a:xfrm>
          <a:off x="15430500" y="168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154945</xdr:rowOff>
    </xdr:from>
    <xdr:ext cx="469744" cy="259045"/>
    <xdr:sp macro="" textlink="">
      <xdr:nvSpPr>
        <xdr:cNvPr id="683" name="テキスト ボックス 682"/>
        <xdr:cNvSpPr txBox="1"/>
      </xdr:nvSpPr>
      <xdr:spPr>
        <a:xfrm>
          <a:off x="15246428" y="169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61637</xdr:rowOff>
    </xdr:from>
    <xdr:to>
      <xdr:col>76</xdr:col>
      <xdr:colOff>165100</xdr:colOff>
      <xdr:row>98</xdr:row>
      <xdr:rowOff>163237</xdr:rowOff>
    </xdr:to>
    <xdr:sp macro="" textlink="">
      <xdr:nvSpPr>
        <xdr:cNvPr id="684" name="楕円 683"/>
        <xdr:cNvSpPr/>
      </xdr:nvSpPr>
      <xdr:spPr>
        <a:xfrm>
          <a:off x="14541500" y="168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154364</xdr:rowOff>
    </xdr:from>
    <xdr:ext cx="469744" cy="259045"/>
    <xdr:sp macro="" textlink="">
      <xdr:nvSpPr>
        <xdr:cNvPr id="685" name="テキスト ボックス 684"/>
        <xdr:cNvSpPr txBox="1"/>
      </xdr:nvSpPr>
      <xdr:spPr>
        <a:xfrm>
          <a:off x="14357428" y="169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63595</xdr:rowOff>
    </xdr:from>
    <xdr:to>
      <xdr:col>72</xdr:col>
      <xdr:colOff>38100</xdr:colOff>
      <xdr:row>98</xdr:row>
      <xdr:rowOff>165195</xdr:rowOff>
    </xdr:to>
    <xdr:sp macro="" textlink="">
      <xdr:nvSpPr>
        <xdr:cNvPr id="686" name="楕円 685"/>
        <xdr:cNvSpPr/>
      </xdr:nvSpPr>
      <xdr:spPr>
        <a:xfrm>
          <a:off x="13652500" y="168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156322</xdr:rowOff>
    </xdr:from>
    <xdr:ext cx="469744" cy="259045"/>
    <xdr:sp macro="" textlink="">
      <xdr:nvSpPr>
        <xdr:cNvPr id="687" name="テキスト ボックス 686"/>
        <xdr:cNvSpPr txBox="1"/>
      </xdr:nvSpPr>
      <xdr:spPr>
        <a:xfrm>
          <a:off x="13468428" y="1695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20362</xdr:rowOff>
    </xdr:from>
    <xdr:to>
      <xdr:col>67</xdr:col>
      <xdr:colOff>101600</xdr:colOff>
      <xdr:row>98</xdr:row>
      <xdr:rowOff>121962</xdr:rowOff>
    </xdr:to>
    <xdr:sp macro="" textlink="">
      <xdr:nvSpPr>
        <xdr:cNvPr id="688" name="楕円 687"/>
        <xdr:cNvSpPr/>
      </xdr:nvSpPr>
      <xdr:spPr>
        <a:xfrm>
          <a:off x="12763500" y="168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113089</xdr:rowOff>
    </xdr:from>
    <xdr:ext cx="534377" cy="259045"/>
    <xdr:sp macro="" textlink="">
      <xdr:nvSpPr>
        <xdr:cNvPr id="689" name="テキスト ボックス 688"/>
        <xdr:cNvSpPr txBox="1"/>
      </xdr:nvSpPr>
      <xdr:spPr>
        <a:xfrm>
          <a:off x="12547111" y="1691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74869</xdr:rowOff>
    </xdr:from>
    <xdr:to>
      <xdr:col>116</xdr:col>
      <xdr:colOff>63500</xdr:colOff>
      <xdr:row>37</xdr:row>
      <xdr:rowOff>155976</xdr:rowOff>
    </xdr:to>
    <xdr:cxnSp macro="">
      <xdr:nvCxnSpPr>
        <xdr:cNvPr id="716" name="直線コネクタ 715"/>
        <xdr:cNvCxnSpPr/>
      </xdr:nvCxnSpPr>
      <xdr:spPr>
        <a:xfrm>
          <a:off x="21323300" y="6418519"/>
          <a:ext cx="8382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74869</xdr:rowOff>
    </xdr:from>
    <xdr:to>
      <xdr:col>111</xdr:col>
      <xdr:colOff>177800</xdr:colOff>
      <xdr:row>37</xdr:row>
      <xdr:rowOff>108473</xdr:rowOff>
    </xdr:to>
    <xdr:cxnSp macro="">
      <xdr:nvCxnSpPr>
        <xdr:cNvPr id="719" name="直線コネクタ 718"/>
        <xdr:cNvCxnSpPr/>
      </xdr:nvCxnSpPr>
      <xdr:spPr>
        <a:xfrm flipV="1">
          <a:off x="20434300" y="641851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108473</xdr:rowOff>
    </xdr:from>
    <xdr:to>
      <xdr:col>107</xdr:col>
      <xdr:colOff>50800</xdr:colOff>
      <xdr:row>37</xdr:row>
      <xdr:rowOff>123652</xdr:rowOff>
    </xdr:to>
    <xdr:cxnSp macro="">
      <xdr:nvCxnSpPr>
        <xdr:cNvPr id="722" name="直線コネクタ 721"/>
        <xdr:cNvCxnSpPr/>
      </xdr:nvCxnSpPr>
      <xdr:spPr>
        <a:xfrm flipV="1">
          <a:off x="19545300" y="6452123"/>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123652</xdr:rowOff>
    </xdr:from>
    <xdr:to>
      <xdr:col>102</xdr:col>
      <xdr:colOff>114300</xdr:colOff>
      <xdr:row>37</xdr:row>
      <xdr:rowOff>160274</xdr:rowOff>
    </xdr:to>
    <xdr:cxnSp macro="">
      <xdr:nvCxnSpPr>
        <xdr:cNvPr id="725" name="直線コネクタ 724"/>
        <xdr:cNvCxnSpPr/>
      </xdr:nvCxnSpPr>
      <xdr:spPr>
        <a:xfrm flipV="1">
          <a:off x="18656300" y="6467302"/>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157937</xdr:rowOff>
    </xdr:from>
    <xdr:to>
      <xdr:col>102</xdr:col>
      <xdr:colOff>165100</xdr:colOff>
      <xdr:row>38</xdr:row>
      <xdr:rowOff>88088</xdr:rowOff>
    </xdr:to>
    <xdr:sp macro="" textlink="">
      <xdr:nvSpPr>
        <xdr:cNvPr id="726" name="フローチャート: 判断 725"/>
        <xdr:cNvSpPr/>
      </xdr:nvSpPr>
      <xdr:spPr>
        <a:xfrm>
          <a:off x="19494500" y="6501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79214</xdr:rowOff>
    </xdr:from>
    <xdr:ext cx="469744" cy="259045"/>
    <xdr:sp macro="" textlink="">
      <xdr:nvSpPr>
        <xdr:cNvPr id="727" name="テキスト ボックス 726"/>
        <xdr:cNvSpPr txBox="1"/>
      </xdr:nvSpPr>
      <xdr:spPr>
        <a:xfrm>
          <a:off x="19310428" y="65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12182</xdr:rowOff>
    </xdr:from>
    <xdr:to>
      <xdr:col>98</xdr:col>
      <xdr:colOff>38100</xdr:colOff>
      <xdr:row>38</xdr:row>
      <xdr:rowOff>113782</xdr:rowOff>
    </xdr:to>
    <xdr:sp macro="" textlink="">
      <xdr:nvSpPr>
        <xdr:cNvPr id="728" name="フローチャート: 判断 727"/>
        <xdr:cNvSpPr/>
      </xdr:nvSpPr>
      <xdr:spPr>
        <a:xfrm>
          <a:off x="18605500" y="652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104909</xdr:rowOff>
    </xdr:from>
    <xdr:ext cx="469744" cy="259045"/>
    <xdr:sp macro="" textlink="">
      <xdr:nvSpPr>
        <xdr:cNvPr id="729" name="テキスト ボックス 728"/>
        <xdr:cNvSpPr txBox="1"/>
      </xdr:nvSpPr>
      <xdr:spPr>
        <a:xfrm>
          <a:off x="18421428" y="662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105176</xdr:rowOff>
    </xdr:from>
    <xdr:to>
      <xdr:col>116</xdr:col>
      <xdr:colOff>114300</xdr:colOff>
      <xdr:row>38</xdr:row>
      <xdr:rowOff>35327</xdr:rowOff>
    </xdr:to>
    <xdr:sp macro="" textlink="">
      <xdr:nvSpPr>
        <xdr:cNvPr id="735" name="楕円 734"/>
        <xdr:cNvSpPr/>
      </xdr:nvSpPr>
      <xdr:spPr>
        <a:xfrm>
          <a:off x="22110700" y="6448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128053</xdr:rowOff>
    </xdr:from>
    <xdr:ext cx="469744" cy="259045"/>
    <xdr:sp macro="" textlink="">
      <xdr:nvSpPr>
        <xdr:cNvPr id="736" name="投資及び出資金該当値テキスト"/>
        <xdr:cNvSpPr txBox="1"/>
      </xdr:nvSpPr>
      <xdr:spPr>
        <a:xfrm>
          <a:off x="22212300" y="630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24069</xdr:rowOff>
    </xdr:from>
    <xdr:to>
      <xdr:col>112</xdr:col>
      <xdr:colOff>38100</xdr:colOff>
      <xdr:row>37</xdr:row>
      <xdr:rowOff>125669</xdr:rowOff>
    </xdr:to>
    <xdr:sp macro="" textlink="">
      <xdr:nvSpPr>
        <xdr:cNvPr id="737" name="楕円 736"/>
        <xdr:cNvSpPr/>
      </xdr:nvSpPr>
      <xdr:spPr>
        <a:xfrm>
          <a:off x="21272500" y="63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142196</xdr:rowOff>
    </xdr:from>
    <xdr:ext cx="469744" cy="259045"/>
    <xdr:sp macro="" textlink="">
      <xdr:nvSpPr>
        <xdr:cNvPr id="738" name="テキスト ボックス 737"/>
        <xdr:cNvSpPr txBox="1"/>
      </xdr:nvSpPr>
      <xdr:spPr>
        <a:xfrm>
          <a:off x="21088428" y="61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57673</xdr:rowOff>
    </xdr:from>
    <xdr:to>
      <xdr:col>107</xdr:col>
      <xdr:colOff>101600</xdr:colOff>
      <xdr:row>37</xdr:row>
      <xdr:rowOff>159273</xdr:rowOff>
    </xdr:to>
    <xdr:sp macro="" textlink="">
      <xdr:nvSpPr>
        <xdr:cNvPr id="739" name="楕円 738"/>
        <xdr:cNvSpPr/>
      </xdr:nvSpPr>
      <xdr:spPr>
        <a:xfrm>
          <a:off x="20383500" y="64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4350</xdr:rowOff>
    </xdr:from>
    <xdr:ext cx="469744" cy="259045"/>
    <xdr:sp macro="" textlink="">
      <xdr:nvSpPr>
        <xdr:cNvPr id="740" name="テキスト ボックス 739"/>
        <xdr:cNvSpPr txBox="1"/>
      </xdr:nvSpPr>
      <xdr:spPr>
        <a:xfrm>
          <a:off x="20199428" y="617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72852</xdr:rowOff>
    </xdr:from>
    <xdr:to>
      <xdr:col>102</xdr:col>
      <xdr:colOff>165100</xdr:colOff>
      <xdr:row>38</xdr:row>
      <xdr:rowOff>3002</xdr:rowOff>
    </xdr:to>
    <xdr:sp macro="" textlink="">
      <xdr:nvSpPr>
        <xdr:cNvPr id="741" name="楕円 740"/>
        <xdr:cNvSpPr/>
      </xdr:nvSpPr>
      <xdr:spPr>
        <a:xfrm>
          <a:off x="19494500" y="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19529</xdr:rowOff>
    </xdr:from>
    <xdr:ext cx="469744" cy="259045"/>
    <xdr:sp macro="" textlink="">
      <xdr:nvSpPr>
        <xdr:cNvPr id="742" name="テキスト ボックス 741"/>
        <xdr:cNvSpPr txBox="1"/>
      </xdr:nvSpPr>
      <xdr:spPr>
        <a:xfrm>
          <a:off x="19310428" y="619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109474</xdr:rowOff>
    </xdr:from>
    <xdr:to>
      <xdr:col>98</xdr:col>
      <xdr:colOff>38100</xdr:colOff>
      <xdr:row>38</xdr:row>
      <xdr:rowOff>39624</xdr:rowOff>
    </xdr:to>
    <xdr:sp macro="" textlink="">
      <xdr:nvSpPr>
        <xdr:cNvPr id="743" name="楕円 742"/>
        <xdr:cNvSpPr/>
      </xdr:nvSpPr>
      <xdr:spPr>
        <a:xfrm>
          <a:off x="18605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56151</xdr:rowOff>
    </xdr:from>
    <xdr:ext cx="469744" cy="259045"/>
    <xdr:sp macro="" textlink="">
      <xdr:nvSpPr>
        <xdr:cNvPr id="744" name="テキスト ボックス 743"/>
        <xdr:cNvSpPr txBox="1"/>
      </xdr:nvSpPr>
      <xdr:spPr>
        <a:xfrm>
          <a:off x="18421428" y="622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11379</xdr:rowOff>
    </xdr:from>
    <xdr:to>
      <xdr:col>107</xdr:col>
      <xdr:colOff>50800</xdr:colOff>
      <xdr:row>59</xdr:row>
      <xdr:rowOff>44450</xdr:rowOff>
    </xdr:to>
    <xdr:cxnSp macro="">
      <xdr:nvCxnSpPr>
        <xdr:cNvPr id="779" name="直線コネクタ 778"/>
        <xdr:cNvCxnSpPr/>
      </xdr:nvCxnSpPr>
      <xdr:spPr>
        <a:xfrm>
          <a:off x="19545300" y="1012692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11379</xdr:rowOff>
    </xdr:from>
    <xdr:to>
      <xdr:col>102</xdr:col>
      <xdr:colOff>114300</xdr:colOff>
      <xdr:row>59</xdr:row>
      <xdr:rowOff>28829</xdr:rowOff>
    </xdr:to>
    <xdr:cxnSp macro="">
      <xdr:nvCxnSpPr>
        <xdr:cNvPr id="782" name="直線コネクタ 781"/>
        <xdr:cNvCxnSpPr/>
      </xdr:nvCxnSpPr>
      <xdr:spPr>
        <a:xfrm flipV="1">
          <a:off x="18656300" y="1012692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14300</xdr:rowOff>
    </xdr:from>
    <xdr:to>
      <xdr:col>102</xdr:col>
      <xdr:colOff>165100</xdr:colOff>
      <xdr:row>58</xdr:row>
      <xdr:rowOff>115900</xdr:rowOff>
    </xdr:to>
    <xdr:sp macro="" textlink="">
      <xdr:nvSpPr>
        <xdr:cNvPr id="783" name="フローチャート: 判断 782"/>
        <xdr:cNvSpPr/>
      </xdr:nvSpPr>
      <xdr:spPr>
        <a:xfrm>
          <a:off x="19494500" y="99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132427</xdr:rowOff>
    </xdr:from>
    <xdr:ext cx="469744" cy="259045"/>
    <xdr:sp macro="" textlink="">
      <xdr:nvSpPr>
        <xdr:cNvPr id="784" name="テキスト ボックス 783"/>
        <xdr:cNvSpPr txBox="1"/>
      </xdr:nvSpPr>
      <xdr:spPr>
        <a:xfrm>
          <a:off x="19310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21577</xdr:rowOff>
    </xdr:from>
    <xdr:to>
      <xdr:col>98</xdr:col>
      <xdr:colOff>38100</xdr:colOff>
      <xdr:row>58</xdr:row>
      <xdr:rowOff>123177</xdr:rowOff>
    </xdr:to>
    <xdr:sp macro="" textlink="">
      <xdr:nvSpPr>
        <xdr:cNvPr id="785" name="フローチャート: 判断 784"/>
        <xdr:cNvSpPr/>
      </xdr:nvSpPr>
      <xdr:spPr>
        <a:xfrm>
          <a:off x="18605500" y="99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139704</xdr:rowOff>
    </xdr:from>
    <xdr:ext cx="469744" cy="259045"/>
    <xdr:sp macro="" textlink="">
      <xdr:nvSpPr>
        <xdr:cNvPr id="786" name="テキスト ボックス 785"/>
        <xdr:cNvSpPr txBox="1"/>
      </xdr:nvSpPr>
      <xdr:spPr>
        <a:xfrm>
          <a:off x="18421428" y="97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79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794" name="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796" name="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7" name="テキスト ボックス 79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132029</xdr:rowOff>
    </xdr:from>
    <xdr:to>
      <xdr:col>102</xdr:col>
      <xdr:colOff>165100</xdr:colOff>
      <xdr:row>59</xdr:row>
      <xdr:rowOff>62179</xdr:rowOff>
    </xdr:to>
    <xdr:sp macro="" textlink="">
      <xdr:nvSpPr>
        <xdr:cNvPr id="798" name="楕円 797"/>
        <xdr:cNvSpPr/>
      </xdr:nvSpPr>
      <xdr:spPr>
        <a:xfrm>
          <a:off x="19494500" y="100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53306</xdr:rowOff>
    </xdr:from>
    <xdr:ext cx="378565" cy="259045"/>
    <xdr:sp macro="" textlink="">
      <xdr:nvSpPr>
        <xdr:cNvPr id="799" name="テキスト ボックス 798"/>
        <xdr:cNvSpPr txBox="1"/>
      </xdr:nvSpPr>
      <xdr:spPr>
        <a:xfrm>
          <a:off x="19356017" y="1016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149479</xdr:rowOff>
    </xdr:from>
    <xdr:to>
      <xdr:col>98</xdr:col>
      <xdr:colOff>38100</xdr:colOff>
      <xdr:row>59</xdr:row>
      <xdr:rowOff>79629</xdr:rowOff>
    </xdr:to>
    <xdr:sp macro="" textlink="">
      <xdr:nvSpPr>
        <xdr:cNvPr id="800" name="楕円 799"/>
        <xdr:cNvSpPr/>
      </xdr:nvSpPr>
      <xdr:spPr>
        <a:xfrm>
          <a:off x="18605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70756</xdr:rowOff>
    </xdr:from>
    <xdr:ext cx="378565" cy="259045"/>
    <xdr:sp macro="" textlink="">
      <xdr:nvSpPr>
        <xdr:cNvPr id="801" name="テキスト ボックス 800"/>
        <xdr:cNvSpPr txBox="1"/>
      </xdr:nvSpPr>
      <xdr:spPr>
        <a:xfrm>
          <a:off x="18467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140291</xdr:rowOff>
    </xdr:from>
    <xdr:to>
      <xdr:col>116</xdr:col>
      <xdr:colOff>63500</xdr:colOff>
      <xdr:row>76</xdr:row>
      <xdr:rowOff>156941</xdr:rowOff>
    </xdr:to>
    <xdr:cxnSp macro="">
      <xdr:nvCxnSpPr>
        <xdr:cNvPr id="831" name="直線コネクタ 830"/>
        <xdr:cNvCxnSpPr/>
      </xdr:nvCxnSpPr>
      <xdr:spPr>
        <a:xfrm flipV="1">
          <a:off x="21323300" y="13170491"/>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156941</xdr:rowOff>
    </xdr:from>
    <xdr:to>
      <xdr:col>111</xdr:col>
      <xdr:colOff>177800</xdr:colOff>
      <xdr:row>76</xdr:row>
      <xdr:rowOff>161322</xdr:rowOff>
    </xdr:to>
    <xdr:cxnSp macro="">
      <xdr:nvCxnSpPr>
        <xdr:cNvPr id="834" name="直線コネクタ 833"/>
        <xdr:cNvCxnSpPr/>
      </xdr:nvCxnSpPr>
      <xdr:spPr>
        <a:xfrm flipV="1">
          <a:off x="20434300" y="131871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161322</xdr:rowOff>
    </xdr:from>
    <xdr:to>
      <xdr:col>107</xdr:col>
      <xdr:colOff>50800</xdr:colOff>
      <xdr:row>77</xdr:row>
      <xdr:rowOff>71596</xdr:rowOff>
    </xdr:to>
    <xdr:cxnSp macro="">
      <xdr:nvCxnSpPr>
        <xdr:cNvPr id="837" name="直線コネクタ 836"/>
        <xdr:cNvCxnSpPr/>
      </xdr:nvCxnSpPr>
      <xdr:spPr>
        <a:xfrm flipV="1">
          <a:off x="19545300" y="13191522"/>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71596</xdr:rowOff>
    </xdr:from>
    <xdr:to>
      <xdr:col>102</xdr:col>
      <xdr:colOff>114300</xdr:colOff>
      <xdr:row>77</xdr:row>
      <xdr:rowOff>91960</xdr:rowOff>
    </xdr:to>
    <xdr:cxnSp macro="">
      <xdr:nvCxnSpPr>
        <xdr:cNvPr id="840" name="直線コネクタ 839"/>
        <xdr:cNvCxnSpPr/>
      </xdr:nvCxnSpPr>
      <xdr:spPr>
        <a:xfrm flipV="1">
          <a:off x="18656300" y="13273246"/>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54039</xdr:rowOff>
    </xdr:from>
    <xdr:to>
      <xdr:col>102</xdr:col>
      <xdr:colOff>165100</xdr:colOff>
      <xdr:row>76</xdr:row>
      <xdr:rowOff>155639</xdr:rowOff>
    </xdr:to>
    <xdr:sp macro="" textlink="">
      <xdr:nvSpPr>
        <xdr:cNvPr id="841" name="フローチャート: 判断 840"/>
        <xdr:cNvSpPr/>
      </xdr:nvSpPr>
      <xdr:spPr>
        <a:xfrm>
          <a:off x="19494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716</xdr:rowOff>
    </xdr:from>
    <xdr:ext cx="534377" cy="259045"/>
    <xdr:sp macro="" textlink="">
      <xdr:nvSpPr>
        <xdr:cNvPr id="842" name="テキスト ボックス 841"/>
        <xdr:cNvSpPr txBox="1"/>
      </xdr:nvSpPr>
      <xdr:spPr>
        <a:xfrm>
          <a:off x="19278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88137</xdr:rowOff>
    </xdr:from>
    <xdr:to>
      <xdr:col>98</xdr:col>
      <xdr:colOff>38100</xdr:colOff>
      <xdr:row>77</xdr:row>
      <xdr:rowOff>18287</xdr:rowOff>
    </xdr:to>
    <xdr:sp macro="" textlink="">
      <xdr:nvSpPr>
        <xdr:cNvPr id="843" name="フローチャート: 判断 842"/>
        <xdr:cNvSpPr/>
      </xdr:nvSpPr>
      <xdr:spPr>
        <a:xfrm>
          <a:off x="18605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34815</xdr:rowOff>
    </xdr:from>
    <xdr:ext cx="534377" cy="259045"/>
    <xdr:sp macro="" textlink="">
      <xdr:nvSpPr>
        <xdr:cNvPr id="844" name="テキスト ボックス 843"/>
        <xdr:cNvSpPr txBox="1"/>
      </xdr:nvSpPr>
      <xdr:spPr>
        <a:xfrm>
          <a:off x="18389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89491</xdr:rowOff>
    </xdr:from>
    <xdr:to>
      <xdr:col>116</xdr:col>
      <xdr:colOff>114300</xdr:colOff>
      <xdr:row>77</xdr:row>
      <xdr:rowOff>19641</xdr:rowOff>
    </xdr:to>
    <xdr:sp macro="" textlink="">
      <xdr:nvSpPr>
        <xdr:cNvPr id="850" name="楕円 849"/>
        <xdr:cNvSpPr/>
      </xdr:nvSpPr>
      <xdr:spPr>
        <a:xfrm>
          <a:off x="22110700" y="131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67918</xdr:rowOff>
    </xdr:from>
    <xdr:ext cx="534377" cy="259045"/>
    <xdr:sp macro="" textlink="">
      <xdr:nvSpPr>
        <xdr:cNvPr id="851" name="繰出金該当値テキスト"/>
        <xdr:cNvSpPr txBox="1"/>
      </xdr:nvSpPr>
      <xdr:spPr>
        <a:xfrm>
          <a:off x="22212300" y="130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106141</xdr:rowOff>
    </xdr:from>
    <xdr:to>
      <xdr:col>112</xdr:col>
      <xdr:colOff>38100</xdr:colOff>
      <xdr:row>77</xdr:row>
      <xdr:rowOff>36291</xdr:rowOff>
    </xdr:to>
    <xdr:sp macro="" textlink="">
      <xdr:nvSpPr>
        <xdr:cNvPr id="852" name="楕円 851"/>
        <xdr:cNvSpPr/>
      </xdr:nvSpPr>
      <xdr:spPr>
        <a:xfrm>
          <a:off x="21272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27418</xdr:rowOff>
    </xdr:from>
    <xdr:ext cx="534377" cy="259045"/>
    <xdr:sp macro="" textlink="">
      <xdr:nvSpPr>
        <xdr:cNvPr id="853" name="テキスト ボックス 852"/>
        <xdr:cNvSpPr txBox="1"/>
      </xdr:nvSpPr>
      <xdr:spPr>
        <a:xfrm>
          <a:off x="21056111" y="13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110522</xdr:rowOff>
    </xdr:from>
    <xdr:to>
      <xdr:col>107</xdr:col>
      <xdr:colOff>101600</xdr:colOff>
      <xdr:row>77</xdr:row>
      <xdr:rowOff>40672</xdr:rowOff>
    </xdr:to>
    <xdr:sp macro="" textlink="">
      <xdr:nvSpPr>
        <xdr:cNvPr id="854" name="楕円 853"/>
        <xdr:cNvSpPr/>
      </xdr:nvSpPr>
      <xdr:spPr>
        <a:xfrm>
          <a:off x="20383500" y="131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31799</xdr:rowOff>
    </xdr:from>
    <xdr:ext cx="534377" cy="259045"/>
    <xdr:sp macro="" textlink="">
      <xdr:nvSpPr>
        <xdr:cNvPr id="855" name="テキスト ボックス 854"/>
        <xdr:cNvSpPr txBox="1"/>
      </xdr:nvSpPr>
      <xdr:spPr>
        <a:xfrm>
          <a:off x="20167111" y="132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20796</xdr:rowOff>
    </xdr:from>
    <xdr:to>
      <xdr:col>102</xdr:col>
      <xdr:colOff>165100</xdr:colOff>
      <xdr:row>77</xdr:row>
      <xdr:rowOff>122396</xdr:rowOff>
    </xdr:to>
    <xdr:sp macro="" textlink="">
      <xdr:nvSpPr>
        <xdr:cNvPr id="856" name="楕円 855"/>
        <xdr:cNvSpPr/>
      </xdr:nvSpPr>
      <xdr:spPr>
        <a:xfrm>
          <a:off x="19494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113523</xdr:rowOff>
    </xdr:from>
    <xdr:ext cx="534377" cy="259045"/>
    <xdr:sp macro="" textlink="">
      <xdr:nvSpPr>
        <xdr:cNvPr id="857" name="テキスト ボックス 856"/>
        <xdr:cNvSpPr txBox="1"/>
      </xdr:nvSpPr>
      <xdr:spPr>
        <a:xfrm>
          <a:off x="19278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41160</xdr:rowOff>
    </xdr:from>
    <xdr:to>
      <xdr:col>98</xdr:col>
      <xdr:colOff>38100</xdr:colOff>
      <xdr:row>77</xdr:row>
      <xdr:rowOff>142760</xdr:rowOff>
    </xdr:to>
    <xdr:sp macro="" textlink="">
      <xdr:nvSpPr>
        <xdr:cNvPr id="858" name="楕円 857"/>
        <xdr:cNvSpPr/>
      </xdr:nvSpPr>
      <xdr:spPr>
        <a:xfrm>
          <a:off x="186055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133887</xdr:rowOff>
    </xdr:from>
    <xdr:ext cx="534377" cy="259045"/>
    <xdr:sp macro="" textlink="">
      <xdr:nvSpPr>
        <xdr:cNvPr id="859" name="テキスト ボックス 858"/>
        <xdr:cNvSpPr txBox="1"/>
      </xdr:nvSpPr>
      <xdr:spPr>
        <a:xfrm>
          <a:off x="18389111" y="13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367,518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8,254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人件費は、類似団体平均より低くなっている一方で、物件費は、類似団体平均より高くなっているが、これは常備消防の広域事務委託に伴う予算の組替えが要因である。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扶助費は、類似団体平均より低い値で推移しているが、年々増加傾向にある。平成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年度においては、保育料の第２子半額、第３子以降無償化の実施により、前年度に比べ</a:t>
          </a:r>
          <a:r>
            <a:rPr kumimoji="1" lang="en-US" altLang="ja-JP" sz="1300">
              <a:latin typeface="ＭＳ Ｐゴシック" panose="020B0600070205080204" pitchFamily="50" charset="-128"/>
              <a:ea typeface="ＭＳ Ｐゴシック" panose="020B0600070205080204" pitchFamily="50" charset="-128"/>
            </a:rPr>
            <a:t>3,434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年度においては、公共施設整備基金、学校施設整備基金への積立金の増などにより、前年度に比べ</a:t>
          </a:r>
          <a:r>
            <a:rPr kumimoji="1" lang="en-US" altLang="ja-JP" sz="1300">
              <a:latin typeface="ＭＳ Ｐゴシック" panose="020B0600070205080204" pitchFamily="50" charset="-128"/>
              <a:ea typeface="ＭＳ Ｐゴシック" panose="020B0600070205080204" pitchFamily="50" charset="-128"/>
            </a:rPr>
            <a:t>5,344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91.6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投資及び出資金は、類似団体平均より高い値で推移しているが、平成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年度においては、病院事業会計繰出金の減により、前年度に比べ</a:t>
          </a:r>
          <a:r>
            <a:rPr kumimoji="1" lang="en-US" altLang="ja-JP" sz="1300">
              <a:latin typeface="ＭＳ Ｐゴシック" panose="020B0600070205080204" pitchFamily="50" charset="-128"/>
              <a:ea typeface="ＭＳ Ｐゴシック" panose="020B0600070205080204" pitchFamily="50" charset="-128"/>
            </a:rPr>
            <a:t>1,774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159512</xdr:rowOff>
    </xdr:from>
    <xdr:to>
      <xdr:col>24</xdr:col>
      <xdr:colOff>63500</xdr:colOff>
      <xdr:row>39</xdr:row>
      <xdr:rowOff>10922</xdr:rowOff>
    </xdr:to>
    <xdr:cxnSp macro="">
      <xdr:nvCxnSpPr>
        <xdr:cNvPr id="61" name="直線コネクタ 60"/>
        <xdr:cNvCxnSpPr/>
      </xdr:nvCxnSpPr>
      <xdr:spPr>
        <a:xfrm flipV="1">
          <a:off x="3797300" y="6674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115316</xdr:rowOff>
    </xdr:from>
    <xdr:to>
      <xdr:col>19</xdr:col>
      <xdr:colOff>177800</xdr:colOff>
      <xdr:row>39</xdr:row>
      <xdr:rowOff>10922</xdr:rowOff>
    </xdr:to>
    <xdr:cxnSp macro="">
      <xdr:nvCxnSpPr>
        <xdr:cNvPr id="64" name="直線コネクタ 63"/>
        <xdr:cNvCxnSpPr/>
      </xdr:nvCxnSpPr>
      <xdr:spPr>
        <a:xfrm>
          <a:off x="2908300" y="6630416"/>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79502</xdr:rowOff>
    </xdr:from>
    <xdr:to>
      <xdr:col>15</xdr:col>
      <xdr:colOff>50800</xdr:colOff>
      <xdr:row>38</xdr:row>
      <xdr:rowOff>115316</xdr:rowOff>
    </xdr:to>
    <xdr:cxnSp macro="">
      <xdr:nvCxnSpPr>
        <xdr:cNvPr id="67" name="直線コネクタ 66"/>
        <xdr:cNvCxnSpPr/>
      </xdr:nvCxnSpPr>
      <xdr:spPr>
        <a:xfrm>
          <a:off x="2019300" y="659460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67310</xdr:rowOff>
    </xdr:from>
    <xdr:to>
      <xdr:col>10</xdr:col>
      <xdr:colOff>114300</xdr:colOff>
      <xdr:row>38</xdr:row>
      <xdr:rowOff>79502</xdr:rowOff>
    </xdr:to>
    <xdr:cxnSp macro="">
      <xdr:nvCxnSpPr>
        <xdr:cNvPr id="70" name="直線コネクタ 69"/>
        <xdr:cNvCxnSpPr/>
      </xdr:nvCxnSpPr>
      <xdr:spPr>
        <a:xfrm>
          <a:off x="1130300" y="658241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1651</xdr:rowOff>
    </xdr:from>
    <xdr:to>
      <xdr:col>10</xdr:col>
      <xdr:colOff>165100</xdr:colOff>
      <xdr:row>38</xdr:row>
      <xdr:rowOff>103251</xdr:rowOff>
    </xdr:to>
    <xdr:sp macro="" textlink="">
      <xdr:nvSpPr>
        <xdr:cNvPr id="71" name="フローチャート: 判断 70"/>
        <xdr:cNvSpPr/>
      </xdr:nvSpPr>
      <xdr:spPr>
        <a:xfrm>
          <a:off x="1968500" y="651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119778</xdr:rowOff>
    </xdr:from>
    <xdr:ext cx="469744" cy="259045"/>
    <xdr:sp macro="" textlink="">
      <xdr:nvSpPr>
        <xdr:cNvPr id="72" name="テキスト ボックス 71"/>
        <xdr:cNvSpPr txBox="1"/>
      </xdr:nvSpPr>
      <xdr:spPr>
        <a:xfrm>
          <a:off x="1784428" y="629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11938</xdr:rowOff>
    </xdr:from>
    <xdr:to>
      <xdr:col>6</xdr:col>
      <xdr:colOff>38100</xdr:colOff>
      <xdr:row>38</xdr:row>
      <xdr:rowOff>113538</xdr:rowOff>
    </xdr:to>
    <xdr:sp macro="" textlink="">
      <xdr:nvSpPr>
        <xdr:cNvPr id="73" name="フローチャート: 判断 72"/>
        <xdr:cNvSpPr/>
      </xdr:nvSpPr>
      <xdr:spPr>
        <a:xfrm>
          <a:off x="1079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130065</xdr:rowOff>
    </xdr:from>
    <xdr:ext cx="469744" cy="259045"/>
    <xdr:sp macro="" textlink="">
      <xdr:nvSpPr>
        <xdr:cNvPr id="74" name="テキスト ボックス 73"/>
        <xdr:cNvSpPr txBox="1"/>
      </xdr:nvSpPr>
      <xdr:spPr>
        <a:xfrm>
          <a:off x="8954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108712</xdr:rowOff>
    </xdr:from>
    <xdr:to>
      <xdr:col>24</xdr:col>
      <xdr:colOff>114300</xdr:colOff>
      <xdr:row>39</xdr:row>
      <xdr:rowOff>38862</xdr:rowOff>
    </xdr:to>
    <xdr:sp macro="" textlink="">
      <xdr:nvSpPr>
        <xdr:cNvPr id="80" name="楕円 79"/>
        <xdr:cNvSpPr/>
      </xdr:nvSpPr>
      <xdr:spPr>
        <a:xfrm>
          <a:off x="4584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23639</xdr:rowOff>
    </xdr:from>
    <xdr:ext cx="469744" cy="259045"/>
    <xdr:sp macro="" textlink="">
      <xdr:nvSpPr>
        <xdr:cNvPr id="81" name="議会費該当値テキスト"/>
        <xdr:cNvSpPr txBox="1"/>
      </xdr:nvSpPr>
      <xdr:spPr>
        <a:xfrm>
          <a:off x="4686300" y="65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131572</xdr:rowOff>
    </xdr:from>
    <xdr:to>
      <xdr:col>20</xdr:col>
      <xdr:colOff>38100</xdr:colOff>
      <xdr:row>39</xdr:row>
      <xdr:rowOff>61722</xdr:rowOff>
    </xdr:to>
    <xdr:sp macro="" textlink="">
      <xdr:nvSpPr>
        <xdr:cNvPr id="82" name="楕円 81"/>
        <xdr:cNvSpPr/>
      </xdr:nvSpPr>
      <xdr:spPr>
        <a:xfrm>
          <a:off x="3746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52849</xdr:rowOff>
    </xdr:from>
    <xdr:ext cx="469744" cy="259045"/>
    <xdr:sp macro="" textlink="">
      <xdr:nvSpPr>
        <xdr:cNvPr id="83" name="テキスト ボックス 82"/>
        <xdr:cNvSpPr txBox="1"/>
      </xdr:nvSpPr>
      <xdr:spPr>
        <a:xfrm>
          <a:off x="3562428"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64516</xdr:rowOff>
    </xdr:from>
    <xdr:to>
      <xdr:col>15</xdr:col>
      <xdr:colOff>101600</xdr:colOff>
      <xdr:row>38</xdr:row>
      <xdr:rowOff>166116</xdr:rowOff>
    </xdr:to>
    <xdr:sp macro="" textlink="">
      <xdr:nvSpPr>
        <xdr:cNvPr id="84" name="楕円 83"/>
        <xdr:cNvSpPr/>
      </xdr:nvSpPr>
      <xdr:spPr>
        <a:xfrm>
          <a:off x="2857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157243</xdr:rowOff>
    </xdr:from>
    <xdr:ext cx="469744" cy="259045"/>
    <xdr:sp macro="" textlink="">
      <xdr:nvSpPr>
        <xdr:cNvPr id="85" name="テキスト ボックス 84"/>
        <xdr:cNvSpPr txBox="1"/>
      </xdr:nvSpPr>
      <xdr:spPr>
        <a:xfrm>
          <a:off x="2673428"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28702</xdr:rowOff>
    </xdr:from>
    <xdr:to>
      <xdr:col>10</xdr:col>
      <xdr:colOff>165100</xdr:colOff>
      <xdr:row>38</xdr:row>
      <xdr:rowOff>130302</xdr:rowOff>
    </xdr:to>
    <xdr:sp macro="" textlink="">
      <xdr:nvSpPr>
        <xdr:cNvPr id="86" name="楕円 85"/>
        <xdr:cNvSpPr/>
      </xdr:nvSpPr>
      <xdr:spPr>
        <a:xfrm>
          <a:off x="1968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121429</xdr:rowOff>
    </xdr:from>
    <xdr:ext cx="469744" cy="259045"/>
    <xdr:sp macro="" textlink="">
      <xdr:nvSpPr>
        <xdr:cNvPr id="87" name="テキスト ボックス 86"/>
        <xdr:cNvSpPr txBox="1"/>
      </xdr:nvSpPr>
      <xdr:spPr>
        <a:xfrm>
          <a:off x="1784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16510</xdr:rowOff>
    </xdr:from>
    <xdr:to>
      <xdr:col>6</xdr:col>
      <xdr:colOff>38100</xdr:colOff>
      <xdr:row>38</xdr:row>
      <xdr:rowOff>118110</xdr:rowOff>
    </xdr:to>
    <xdr:sp macro="" textlink="">
      <xdr:nvSpPr>
        <xdr:cNvPr id="88" name="楕円 87"/>
        <xdr:cNvSpPr/>
      </xdr:nvSpPr>
      <xdr:spPr>
        <a:xfrm>
          <a:off x="1079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109237</xdr:rowOff>
    </xdr:from>
    <xdr:ext cx="469744" cy="259045"/>
    <xdr:sp macro="" textlink="">
      <xdr:nvSpPr>
        <xdr:cNvPr id="89" name="テキスト ボックス 88"/>
        <xdr:cNvSpPr txBox="1"/>
      </xdr:nvSpPr>
      <xdr:spPr>
        <a:xfrm>
          <a:off x="895428"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113064</xdr:rowOff>
    </xdr:from>
    <xdr:to>
      <xdr:col>24</xdr:col>
      <xdr:colOff>63500</xdr:colOff>
      <xdr:row>57</xdr:row>
      <xdr:rowOff>118042</xdr:rowOff>
    </xdr:to>
    <xdr:cxnSp macro="">
      <xdr:nvCxnSpPr>
        <xdr:cNvPr id="116" name="直線コネクタ 115"/>
        <xdr:cNvCxnSpPr/>
      </xdr:nvCxnSpPr>
      <xdr:spPr>
        <a:xfrm flipV="1">
          <a:off x="3797300" y="9885714"/>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118042</xdr:rowOff>
    </xdr:from>
    <xdr:to>
      <xdr:col>19</xdr:col>
      <xdr:colOff>177800</xdr:colOff>
      <xdr:row>57</xdr:row>
      <xdr:rowOff>151359</xdr:rowOff>
    </xdr:to>
    <xdr:cxnSp macro="">
      <xdr:nvCxnSpPr>
        <xdr:cNvPr id="119" name="直線コネクタ 118"/>
        <xdr:cNvCxnSpPr/>
      </xdr:nvCxnSpPr>
      <xdr:spPr>
        <a:xfrm flipV="1">
          <a:off x="2908300" y="9890692"/>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135586</xdr:rowOff>
    </xdr:from>
    <xdr:to>
      <xdr:col>15</xdr:col>
      <xdr:colOff>50800</xdr:colOff>
      <xdr:row>57</xdr:row>
      <xdr:rowOff>151359</xdr:rowOff>
    </xdr:to>
    <xdr:cxnSp macro="">
      <xdr:nvCxnSpPr>
        <xdr:cNvPr id="122" name="直線コネクタ 121"/>
        <xdr:cNvCxnSpPr/>
      </xdr:nvCxnSpPr>
      <xdr:spPr>
        <a:xfrm>
          <a:off x="2019300" y="990823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122180</xdr:rowOff>
    </xdr:from>
    <xdr:to>
      <xdr:col>10</xdr:col>
      <xdr:colOff>114300</xdr:colOff>
      <xdr:row>57</xdr:row>
      <xdr:rowOff>135586</xdr:rowOff>
    </xdr:to>
    <xdr:cxnSp macro="">
      <xdr:nvCxnSpPr>
        <xdr:cNvPr id="125" name="直線コネクタ 124"/>
        <xdr:cNvCxnSpPr/>
      </xdr:nvCxnSpPr>
      <xdr:spPr>
        <a:xfrm>
          <a:off x="1130300" y="989483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6" name="フローチャート: 判断 125"/>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7" name="テキスト ボックス 126"/>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28" name="フローチャート: 判断 127"/>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110887</xdr:rowOff>
    </xdr:from>
    <xdr:ext cx="534377" cy="259045"/>
    <xdr:sp macro="" textlink="">
      <xdr:nvSpPr>
        <xdr:cNvPr id="129" name="テキスト ボックス 128"/>
        <xdr:cNvSpPr txBox="1"/>
      </xdr:nvSpPr>
      <xdr:spPr>
        <a:xfrm>
          <a:off x="863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62264</xdr:rowOff>
    </xdr:from>
    <xdr:to>
      <xdr:col>24</xdr:col>
      <xdr:colOff>114300</xdr:colOff>
      <xdr:row>57</xdr:row>
      <xdr:rowOff>163864</xdr:rowOff>
    </xdr:to>
    <xdr:sp macro="" textlink="">
      <xdr:nvSpPr>
        <xdr:cNvPr id="135" name="楕円 134"/>
        <xdr:cNvSpPr/>
      </xdr:nvSpPr>
      <xdr:spPr>
        <a:xfrm>
          <a:off x="4584700" y="98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161072</xdr:rowOff>
    </xdr:from>
    <xdr:ext cx="534377" cy="259045"/>
    <xdr:sp macro="" textlink="">
      <xdr:nvSpPr>
        <xdr:cNvPr id="136" name="総務費該当値テキスト"/>
        <xdr:cNvSpPr txBox="1"/>
      </xdr:nvSpPr>
      <xdr:spPr>
        <a:xfrm>
          <a:off x="4686300" y="97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67242</xdr:rowOff>
    </xdr:from>
    <xdr:to>
      <xdr:col>20</xdr:col>
      <xdr:colOff>38100</xdr:colOff>
      <xdr:row>57</xdr:row>
      <xdr:rowOff>168842</xdr:rowOff>
    </xdr:to>
    <xdr:sp macro="" textlink="">
      <xdr:nvSpPr>
        <xdr:cNvPr id="137" name="楕円 136"/>
        <xdr:cNvSpPr/>
      </xdr:nvSpPr>
      <xdr:spPr>
        <a:xfrm>
          <a:off x="3746500" y="98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159969</xdr:rowOff>
    </xdr:from>
    <xdr:ext cx="534377" cy="259045"/>
    <xdr:sp macro="" textlink="">
      <xdr:nvSpPr>
        <xdr:cNvPr id="138" name="テキスト ボックス 137"/>
        <xdr:cNvSpPr txBox="1"/>
      </xdr:nvSpPr>
      <xdr:spPr>
        <a:xfrm>
          <a:off x="3530111" y="99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100559</xdr:rowOff>
    </xdr:from>
    <xdr:to>
      <xdr:col>15</xdr:col>
      <xdr:colOff>101600</xdr:colOff>
      <xdr:row>58</xdr:row>
      <xdr:rowOff>30709</xdr:rowOff>
    </xdr:to>
    <xdr:sp macro="" textlink="">
      <xdr:nvSpPr>
        <xdr:cNvPr id="139" name="楕円 138"/>
        <xdr:cNvSpPr/>
      </xdr:nvSpPr>
      <xdr:spPr>
        <a:xfrm>
          <a:off x="2857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21836</xdr:rowOff>
    </xdr:from>
    <xdr:ext cx="534377" cy="259045"/>
    <xdr:sp macro="" textlink="">
      <xdr:nvSpPr>
        <xdr:cNvPr id="140" name="テキスト ボックス 139"/>
        <xdr:cNvSpPr txBox="1"/>
      </xdr:nvSpPr>
      <xdr:spPr>
        <a:xfrm>
          <a:off x="2641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84786</xdr:rowOff>
    </xdr:from>
    <xdr:to>
      <xdr:col>10</xdr:col>
      <xdr:colOff>165100</xdr:colOff>
      <xdr:row>58</xdr:row>
      <xdr:rowOff>14936</xdr:rowOff>
    </xdr:to>
    <xdr:sp macro="" textlink="">
      <xdr:nvSpPr>
        <xdr:cNvPr id="141" name="楕円 140"/>
        <xdr:cNvSpPr/>
      </xdr:nvSpPr>
      <xdr:spPr>
        <a:xfrm>
          <a:off x="1968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6063</xdr:rowOff>
    </xdr:from>
    <xdr:ext cx="534377" cy="259045"/>
    <xdr:sp macro="" textlink="">
      <xdr:nvSpPr>
        <xdr:cNvPr id="142" name="テキスト ボックス 141"/>
        <xdr:cNvSpPr txBox="1"/>
      </xdr:nvSpPr>
      <xdr:spPr>
        <a:xfrm>
          <a:off x="1752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71380</xdr:rowOff>
    </xdr:from>
    <xdr:to>
      <xdr:col>6</xdr:col>
      <xdr:colOff>38100</xdr:colOff>
      <xdr:row>58</xdr:row>
      <xdr:rowOff>1530</xdr:rowOff>
    </xdr:to>
    <xdr:sp macro="" textlink="">
      <xdr:nvSpPr>
        <xdr:cNvPr id="143" name="楕円 142"/>
        <xdr:cNvSpPr/>
      </xdr:nvSpPr>
      <xdr:spPr>
        <a:xfrm>
          <a:off x="1079500" y="9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164107</xdr:rowOff>
    </xdr:from>
    <xdr:ext cx="534377" cy="259045"/>
    <xdr:sp macro="" textlink="">
      <xdr:nvSpPr>
        <xdr:cNvPr id="144" name="テキスト ボックス 143"/>
        <xdr:cNvSpPr txBox="1"/>
      </xdr:nvSpPr>
      <xdr:spPr>
        <a:xfrm>
          <a:off x="863111" y="99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14835</xdr:rowOff>
    </xdr:from>
    <xdr:to>
      <xdr:col>24</xdr:col>
      <xdr:colOff>63500</xdr:colOff>
      <xdr:row>78</xdr:row>
      <xdr:rowOff>63750</xdr:rowOff>
    </xdr:to>
    <xdr:cxnSp macro="">
      <xdr:nvCxnSpPr>
        <xdr:cNvPr id="172" name="直線コネクタ 171"/>
        <xdr:cNvCxnSpPr/>
      </xdr:nvCxnSpPr>
      <xdr:spPr>
        <a:xfrm flipV="1">
          <a:off x="3797300" y="13387935"/>
          <a:ext cx="838200" cy="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63750</xdr:rowOff>
    </xdr:from>
    <xdr:to>
      <xdr:col>19</xdr:col>
      <xdr:colOff>177800</xdr:colOff>
      <xdr:row>78</xdr:row>
      <xdr:rowOff>85832</xdr:rowOff>
    </xdr:to>
    <xdr:cxnSp macro="">
      <xdr:nvCxnSpPr>
        <xdr:cNvPr id="175" name="直線コネクタ 174"/>
        <xdr:cNvCxnSpPr/>
      </xdr:nvCxnSpPr>
      <xdr:spPr>
        <a:xfrm flipV="1">
          <a:off x="2908300" y="13436850"/>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85832</xdr:rowOff>
    </xdr:from>
    <xdr:to>
      <xdr:col>15</xdr:col>
      <xdr:colOff>50800</xdr:colOff>
      <xdr:row>78</xdr:row>
      <xdr:rowOff>111111</xdr:rowOff>
    </xdr:to>
    <xdr:cxnSp macro="">
      <xdr:nvCxnSpPr>
        <xdr:cNvPr id="178" name="直線コネクタ 177"/>
        <xdr:cNvCxnSpPr/>
      </xdr:nvCxnSpPr>
      <xdr:spPr>
        <a:xfrm flipV="1">
          <a:off x="2019300" y="1345893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111111</xdr:rowOff>
    </xdr:from>
    <xdr:to>
      <xdr:col>10</xdr:col>
      <xdr:colOff>114300</xdr:colOff>
      <xdr:row>78</xdr:row>
      <xdr:rowOff>137753</xdr:rowOff>
    </xdr:to>
    <xdr:cxnSp macro="">
      <xdr:nvCxnSpPr>
        <xdr:cNvPr id="181" name="直線コネクタ 180"/>
        <xdr:cNvCxnSpPr/>
      </xdr:nvCxnSpPr>
      <xdr:spPr>
        <a:xfrm flipV="1">
          <a:off x="1130300" y="13484211"/>
          <a:ext cx="8890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155670</xdr:rowOff>
    </xdr:from>
    <xdr:to>
      <xdr:col>10</xdr:col>
      <xdr:colOff>165100</xdr:colOff>
      <xdr:row>78</xdr:row>
      <xdr:rowOff>85820</xdr:rowOff>
    </xdr:to>
    <xdr:sp macro="" textlink="">
      <xdr:nvSpPr>
        <xdr:cNvPr id="182" name="フローチャート: 判断 181"/>
        <xdr:cNvSpPr/>
      </xdr:nvSpPr>
      <xdr:spPr>
        <a:xfrm>
          <a:off x="1968500" y="133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102347</xdr:rowOff>
    </xdr:from>
    <xdr:ext cx="599010" cy="259045"/>
    <xdr:sp macro="" textlink="">
      <xdr:nvSpPr>
        <xdr:cNvPr id="183" name="テキスト ボックス 182"/>
        <xdr:cNvSpPr txBox="1"/>
      </xdr:nvSpPr>
      <xdr:spPr>
        <a:xfrm>
          <a:off x="1719795" y="1313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18605</xdr:rowOff>
    </xdr:from>
    <xdr:to>
      <xdr:col>6</xdr:col>
      <xdr:colOff>38100</xdr:colOff>
      <xdr:row>78</xdr:row>
      <xdr:rowOff>120205</xdr:rowOff>
    </xdr:to>
    <xdr:sp macro="" textlink="">
      <xdr:nvSpPr>
        <xdr:cNvPr id="184" name="フローチャート: 判断 183"/>
        <xdr:cNvSpPr/>
      </xdr:nvSpPr>
      <xdr:spPr>
        <a:xfrm>
          <a:off x="1079500" y="1339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136732</xdr:rowOff>
    </xdr:from>
    <xdr:ext cx="599010" cy="259045"/>
    <xdr:sp macro="" textlink="">
      <xdr:nvSpPr>
        <xdr:cNvPr id="185" name="テキスト ボックス 184"/>
        <xdr:cNvSpPr txBox="1"/>
      </xdr:nvSpPr>
      <xdr:spPr>
        <a:xfrm>
          <a:off x="830795" y="131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135485</xdr:rowOff>
    </xdr:from>
    <xdr:to>
      <xdr:col>24</xdr:col>
      <xdr:colOff>114300</xdr:colOff>
      <xdr:row>78</xdr:row>
      <xdr:rowOff>65635</xdr:rowOff>
    </xdr:to>
    <xdr:sp macro="" textlink="">
      <xdr:nvSpPr>
        <xdr:cNvPr id="191" name="楕円 190"/>
        <xdr:cNvSpPr/>
      </xdr:nvSpPr>
      <xdr:spPr>
        <a:xfrm>
          <a:off x="4584700" y="133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50412</xdr:rowOff>
    </xdr:from>
    <xdr:ext cx="599010" cy="259045"/>
    <xdr:sp macro="" textlink="">
      <xdr:nvSpPr>
        <xdr:cNvPr id="192" name="民生費該当値テキスト"/>
        <xdr:cNvSpPr txBox="1"/>
      </xdr:nvSpPr>
      <xdr:spPr>
        <a:xfrm>
          <a:off x="4686300" y="132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12950</xdr:rowOff>
    </xdr:from>
    <xdr:to>
      <xdr:col>20</xdr:col>
      <xdr:colOff>38100</xdr:colOff>
      <xdr:row>78</xdr:row>
      <xdr:rowOff>114550</xdr:rowOff>
    </xdr:to>
    <xdr:sp macro="" textlink="">
      <xdr:nvSpPr>
        <xdr:cNvPr id="193" name="楕円 192"/>
        <xdr:cNvSpPr/>
      </xdr:nvSpPr>
      <xdr:spPr>
        <a:xfrm>
          <a:off x="3746500" y="13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105677</xdr:rowOff>
    </xdr:from>
    <xdr:ext cx="599010" cy="259045"/>
    <xdr:sp macro="" textlink="">
      <xdr:nvSpPr>
        <xdr:cNvPr id="194" name="テキスト ボックス 193"/>
        <xdr:cNvSpPr txBox="1"/>
      </xdr:nvSpPr>
      <xdr:spPr>
        <a:xfrm>
          <a:off x="3497795" y="1347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35032</xdr:rowOff>
    </xdr:from>
    <xdr:to>
      <xdr:col>15</xdr:col>
      <xdr:colOff>101600</xdr:colOff>
      <xdr:row>78</xdr:row>
      <xdr:rowOff>136632</xdr:rowOff>
    </xdr:to>
    <xdr:sp macro="" textlink="">
      <xdr:nvSpPr>
        <xdr:cNvPr id="195" name="楕円 194"/>
        <xdr:cNvSpPr/>
      </xdr:nvSpPr>
      <xdr:spPr>
        <a:xfrm>
          <a:off x="2857500" y="134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127759</xdr:rowOff>
    </xdr:from>
    <xdr:ext cx="599010" cy="259045"/>
    <xdr:sp macro="" textlink="">
      <xdr:nvSpPr>
        <xdr:cNvPr id="196" name="テキスト ボックス 195"/>
        <xdr:cNvSpPr txBox="1"/>
      </xdr:nvSpPr>
      <xdr:spPr>
        <a:xfrm>
          <a:off x="2608795" y="1350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60311</xdr:rowOff>
    </xdr:from>
    <xdr:to>
      <xdr:col>10</xdr:col>
      <xdr:colOff>165100</xdr:colOff>
      <xdr:row>78</xdr:row>
      <xdr:rowOff>161911</xdr:rowOff>
    </xdr:to>
    <xdr:sp macro="" textlink="">
      <xdr:nvSpPr>
        <xdr:cNvPr id="197" name="楕円 196"/>
        <xdr:cNvSpPr/>
      </xdr:nvSpPr>
      <xdr:spPr>
        <a:xfrm>
          <a:off x="1968500" y="13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153038</xdr:rowOff>
    </xdr:from>
    <xdr:ext cx="599010" cy="259045"/>
    <xdr:sp macro="" textlink="">
      <xdr:nvSpPr>
        <xdr:cNvPr id="198" name="テキスト ボックス 197"/>
        <xdr:cNvSpPr txBox="1"/>
      </xdr:nvSpPr>
      <xdr:spPr>
        <a:xfrm>
          <a:off x="1719795" y="135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86953</xdr:rowOff>
    </xdr:from>
    <xdr:to>
      <xdr:col>6</xdr:col>
      <xdr:colOff>38100</xdr:colOff>
      <xdr:row>79</xdr:row>
      <xdr:rowOff>17103</xdr:rowOff>
    </xdr:to>
    <xdr:sp macro="" textlink="">
      <xdr:nvSpPr>
        <xdr:cNvPr id="199" name="楕円 198"/>
        <xdr:cNvSpPr/>
      </xdr:nvSpPr>
      <xdr:spPr>
        <a:xfrm>
          <a:off x="1079500" y="134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8230</xdr:rowOff>
    </xdr:from>
    <xdr:ext cx="599010" cy="259045"/>
    <xdr:sp macro="" textlink="">
      <xdr:nvSpPr>
        <xdr:cNvPr id="200" name="テキスト ボックス 199"/>
        <xdr:cNvSpPr txBox="1"/>
      </xdr:nvSpPr>
      <xdr:spPr>
        <a:xfrm>
          <a:off x="830795" y="1355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69839</xdr:rowOff>
    </xdr:from>
    <xdr:to>
      <xdr:col>24</xdr:col>
      <xdr:colOff>63500</xdr:colOff>
      <xdr:row>96</xdr:row>
      <xdr:rowOff>83031</xdr:rowOff>
    </xdr:to>
    <xdr:cxnSp macro="">
      <xdr:nvCxnSpPr>
        <xdr:cNvPr id="228" name="直線コネクタ 227"/>
        <xdr:cNvCxnSpPr/>
      </xdr:nvCxnSpPr>
      <xdr:spPr>
        <a:xfrm>
          <a:off x="3797300" y="16529039"/>
          <a:ext cx="8382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152730</xdr:rowOff>
    </xdr:from>
    <xdr:to>
      <xdr:col>19</xdr:col>
      <xdr:colOff>177800</xdr:colOff>
      <xdr:row>96</xdr:row>
      <xdr:rowOff>69839</xdr:rowOff>
    </xdr:to>
    <xdr:cxnSp macro="">
      <xdr:nvCxnSpPr>
        <xdr:cNvPr id="231" name="直線コネクタ 230"/>
        <xdr:cNvCxnSpPr/>
      </xdr:nvCxnSpPr>
      <xdr:spPr>
        <a:xfrm>
          <a:off x="2908300" y="16440480"/>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152730</xdr:rowOff>
    </xdr:from>
    <xdr:to>
      <xdr:col>15</xdr:col>
      <xdr:colOff>50800</xdr:colOff>
      <xdr:row>96</xdr:row>
      <xdr:rowOff>78161</xdr:rowOff>
    </xdr:to>
    <xdr:cxnSp macro="">
      <xdr:nvCxnSpPr>
        <xdr:cNvPr id="234" name="直線コネクタ 233"/>
        <xdr:cNvCxnSpPr/>
      </xdr:nvCxnSpPr>
      <xdr:spPr>
        <a:xfrm flipV="1">
          <a:off x="2019300" y="16440480"/>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78161</xdr:rowOff>
    </xdr:from>
    <xdr:to>
      <xdr:col>10</xdr:col>
      <xdr:colOff>114300</xdr:colOff>
      <xdr:row>96</xdr:row>
      <xdr:rowOff>121366</xdr:rowOff>
    </xdr:to>
    <xdr:cxnSp macro="">
      <xdr:nvCxnSpPr>
        <xdr:cNvPr id="237" name="直線コネクタ 236"/>
        <xdr:cNvCxnSpPr/>
      </xdr:nvCxnSpPr>
      <xdr:spPr>
        <a:xfrm flipV="1">
          <a:off x="1130300" y="1653736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39134</xdr:rowOff>
    </xdr:from>
    <xdr:to>
      <xdr:col>10</xdr:col>
      <xdr:colOff>165100</xdr:colOff>
      <xdr:row>96</xdr:row>
      <xdr:rowOff>140734</xdr:rowOff>
    </xdr:to>
    <xdr:sp macro="" textlink="">
      <xdr:nvSpPr>
        <xdr:cNvPr id="238" name="フローチャート: 判断 237"/>
        <xdr:cNvSpPr/>
      </xdr:nvSpPr>
      <xdr:spPr>
        <a:xfrm>
          <a:off x="1968500" y="1649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131861</xdr:rowOff>
    </xdr:from>
    <xdr:ext cx="534377" cy="259045"/>
    <xdr:sp macro="" textlink="">
      <xdr:nvSpPr>
        <xdr:cNvPr id="239" name="テキスト ボックス 238"/>
        <xdr:cNvSpPr txBox="1"/>
      </xdr:nvSpPr>
      <xdr:spPr>
        <a:xfrm>
          <a:off x="1752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76098</xdr:rowOff>
    </xdr:from>
    <xdr:to>
      <xdr:col>6</xdr:col>
      <xdr:colOff>38100</xdr:colOff>
      <xdr:row>97</xdr:row>
      <xdr:rowOff>6248</xdr:rowOff>
    </xdr:to>
    <xdr:sp macro="" textlink="">
      <xdr:nvSpPr>
        <xdr:cNvPr id="240" name="フローチャート: 判断 239"/>
        <xdr:cNvSpPr/>
      </xdr:nvSpPr>
      <xdr:spPr>
        <a:xfrm>
          <a:off x="1079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168825</xdr:rowOff>
    </xdr:from>
    <xdr:ext cx="534377" cy="259045"/>
    <xdr:sp macro="" textlink="">
      <xdr:nvSpPr>
        <xdr:cNvPr id="241" name="テキスト ボックス 240"/>
        <xdr:cNvSpPr txBox="1"/>
      </xdr:nvSpPr>
      <xdr:spPr>
        <a:xfrm>
          <a:off x="863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32231</xdr:rowOff>
    </xdr:from>
    <xdr:to>
      <xdr:col>24</xdr:col>
      <xdr:colOff>114300</xdr:colOff>
      <xdr:row>96</xdr:row>
      <xdr:rowOff>133831</xdr:rowOff>
    </xdr:to>
    <xdr:sp macro="" textlink="">
      <xdr:nvSpPr>
        <xdr:cNvPr id="247" name="楕円 246"/>
        <xdr:cNvSpPr/>
      </xdr:nvSpPr>
      <xdr:spPr>
        <a:xfrm>
          <a:off x="4584700" y="164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55108</xdr:rowOff>
    </xdr:from>
    <xdr:ext cx="534377" cy="259045"/>
    <xdr:sp macro="" textlink="">
      <xdr:nvSpPr>
        <xdr:cNvPr id="248" name="衛生費該当値テキスト"/>
        <xdr:cNvSpPr txBox="1"/>
      </xdr:nvSpPr>
      <xdr:spPr>
        <a:xfrm>
          <a:off x="4686300" y="163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19039</xdr:rowOff>
    </xdr:from>
    <xdr:to>
      <xdr:col>20</xdr:col>
      <xdr:colOff>38100</xdr:colOff>
      <xdr:row>96</xdr:row>
      <xdr:rowOff>120639</xdr:rowOff>
    </xdr:to>
    <xdr:sp macro="" textlink="">
      <xdr:nvSpPr>
        <xdr:cNvPr id="249" name="楕円 248"/>
        <xdr:cNvSpPr/>
      </xdr:nvSpPr>
      <xdr:spPr>
        <a:xfrm>
          <a:off x="3746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137166</xdr:rowOff>
    </xdr:from>
    <xdr:ext cx="534377" cy="259045"/>
    <xdr:sp macro="" textlink="">
      <xdr:nvSpPr>
        <xdr:cNvPr id="250" name="テキスト ボックス 249"/>
        <xdr:cNvSpPr txBox="1"/>
      </xdr:nvSpPr>
      <xdr:spPr>
        <a:xfrm>
          <a:off x="3530111" y="162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101930</xdr:rowOff>
    </xdr:from>
    <xdr:to>
      <xdr:col>15</xdr:col>
      <xdr:colOff>101600</xdr:colOff>
      <xdr:row>96</xdr:row>
      <xdr:rowOff>32080</xdr:rowOff>
    </xdr:to>
    <xdr:sp macro="" textlink="">
      <xdr:nvSpPr>
        <xdr:cNvPr id="251" name="楕円 250"/>
        <xdr:cNvSpPr/>
      </xdr:nvSpPr>
      <xdr:spPr>
        <a:xfrm>
          <a:off x="2857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48607</xdr:rowOff>
    </xdr:from>
    <xdr:ext cx="534377" cy="259045"/>
    <xdr:sp macro="" textlink="">
      <xdr:nvSpPr>
        <xdr:cNvPr id="252" name="テキスト ボックス 251"/>
        <xdr:cNvSpPr txBox="1"/>
      </xdr:nvSpPr>
      <xdr:spPr>
        <a:xfrm>
          <a:off x="2641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27361</xdr:rowOff>
    </xdr:from>
    <xdr:to>
      <xdr:col>10</xdr:col>
      <xdr:colOff>165100</xdr:colOff>
      <xdr:row>96</xdr:row>
      <xdr:rowOff>128961</xdr:rowOff>
    </xdr:to>
    <xdr:sp macro="" textlink="">
      <xdr:nvSpPr>
        <xdr:cNvPr id="253" name="楕円 252"/>
        <xdr:cNvSpPr/>
      </xdr:nvSpPr>
      <xdr:spPr>
        <a:xfrm>
          <a:off x="1968500" y="164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145488</xdr:rowOff>
    </xdr:from>
    <xdr:ext cx="534377" cy="259045"/>
    <xdr:sp macro="" textlink="">
      <xdr:nvSpPr>
        <xdr:cNvPr id="254" name="テキスト ボックス 253"/>
        <xdr:cNvSpPr txBox="1"/>
      </xdr:nvSpPr>
      <xdr:spPr>
        <a:xfrm>
          <a:off x="1752111" y="162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70566</xdr:rowOff>
    </xdr:from>
    <xdr:to>
      <xdr:col>6</xdr:col>
      <xdr:colOff>38100</xdr:colOff>
      <xdr:row>97</xdr:row>
      <xdr:rowOff>716</xdr:rowOff>
    </xdr:to>
    <xdr:sp macro="" textlink="">
      <xdr:nvSpPr>
        <xdr:cNvPr id="255" name="楕円 254"/>
        <xdr:cNvSpPr/>
      </xdr:nvSpPr>
      <xdr:spPr>
        <a:xfrm>
          <a:off x="10795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17243</xdr:rowOff>
    </xdr:from>
    <xdr:ext cx="534377" cy="259045"/>
    <xdr:sp macro="" textlink="">
      <xdr:nvSpPr>
        <xdr:cNvPr id="256" name="テキスト ボックス 255"/>
        <xdr:cNvSpPr txBox="1"/>
      </xdr:nvSpPr>
      <xdr:spPr>
        <a:xfrm>
          <a:off x="863111" y="163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123744</xdr:rowOff>
    </xdr:from>
    <xdr:to>
      <xdr:col>55</xdr:col>
      <xdr:colOff>0</xdr:colOff>
      <xdr:row>38</xdr:row>
      <xdr:rowOff>123789</xdr:rowOff>
    </xdr:to>
    <xdr:cxnSp macro="">
      <xdr:nvCxnSpPr>
        <xdr:cNvPr id="283" name="直線コネクタ 282"/>
        <xdr:cNvCxnSpPr/>
      </xdr:nvCxnSpPr>
      <xdr:spPr>
        <a:xfrm flipV="1">
          <a:off x="9639300" y="663884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122327</xdr:rowOff>
    </xdr:from>
    <xdr:to>
      <xdr:col>50</xdr:col>
      <xdr:colOff>114300</xdr:colOff>
      <xdr:row>38</xdr:row>
      <xdr:rowOff>123789</xdr:rowOff>
    </xdr:to>
    <xdr:cxnSp macro="">
      <xdr:nvCxnSpPr>
        <xdr:cNvPr id="286" name="直線コネクタ 285"/>
        <xdr:cNvCxnSpPr/>
      </xdr:nvCxnSpPr>
      <xdr:spPr>
        <a:xfrm>
          <a:off x="8750300" y="663742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122327</xdr:rowOff>
    </xdr:from>
    <xdr:to>
      <xdr:col>45</xdr:col>
      <xdr:colOff>177800</xdr:colOff>
      <xdr:row>38</xdr:row>
      <xdr:rowOff>125526</xdr:rowOff>
    </xdr:to>
    <xdr:cxnSp macro="">
      <xdr:nvCxnSpPr>
        <xdr:cNvPr id="289" name="直線コネクタ 288"/>
        <xdr:cNvCxnSpPr/>
      </xdr:nvCxnSpPr>
      <xdr:spPr>
        <a:xfrm flipV="1">
          <a:off x="7861300" y="6637427"/>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101387</xdr:rowOff>
    </xdr:from>
    <xdr:to>
      <xdr:col>41</xdr:col>
      <xdr:colOff>50800</xdr:colOff>
      <xdr:row>38</xdr:row>
      <xdr:rowOff>125526</xdr:rowOff>
    </xdr:to>
    <xdr:cxnSp macro="">
      <xdr:nvCxnSpPr>
        <xdr:cNvPr id="292" name="直線コネクタ 291"/>
        <xdr:cNvCxnSpPr/>
      </xdr:nvCxnSpPr>
      <xdr:spPr>
        <a:xfrm>
          <a:off x="6972300" y="6616487"/>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165846</xdr:rowOff>
    </xdr:from>
    <xdr:to>
      <xdr:col>41</xdr:col>
      <xdr:colOff>101600</xdr:colOff>
      <xdr:row>38</xdr:row>
      <xdr:rowOff>95996</xdr:rowOff>
    </xdr:to>
    <xdr:sp macro="" textlink="">
      <xdr:nvSpPr>
        <xdr:cNvPr id="293" name="フローチャート: 判断 292"/>
        <xdr:cNvSpPr/>
      </xdr:nvSpPr>
      <xdr:spPr>
        <a:xfrm>
          <a:off x="7810500" y="650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112524</xdr:rowOff>
    </xdr:from>
    <xdr:ext cx="469744" cy="259045"/>
    <xdr:sp macro="" textlink="">
      <xdr:nvSpPr>
        <xdr:cNvPr id="294" name="テキスト ボックス 293"/>
        <xdr:cNvSpPr txBox="1"/>
      </xdr:nvSpPr>
      <xdr:spPr>
        <a:xfrm>
          <a:off x="7626428" y="628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137409</xdr:rowOff>
    </xdr:from>
    <xdr:to>
      <xdr:col>36</xdr:col>
      <xdr:colOff>165100</xdr:colOff>
      <xdr:row>38</xdr:row>
      <xdr:rowOff>67559</xdr:rowOff>
    </xdr:to>
    <xdr:sp macro="" textlink="">
      <xdr:nvSpPr>
        <xdr:cNvPr id="295" name="フローチャート: 判断 294"/>
        <xdr:cNvSpPr/>
      </xdr:nvSpPr>
      <xdr:spPr>
        <a:xfrm>
          <a:off x="6921500" y="648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84086</xdr:rowOff>
    </xdr:from>
    <xdr:ext cx="469744" cy="259045"/>
    <xdr:sp macro="" textlink="">
      <xdr:nvSpPr>
        <xdr:cNvPr id="296" name="テキスト ボックス 295"/>
        <xdr:cNvSpPr txBox="1"/>
      </xdr:nvSpPr>
      <xdr:spPr>
        <a:xfrm>
          <a:off x="6737428" y="625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72944</xdr:rowOff>
    </xdr:from>
    <xdr:to>
      <xdr:col>55</xdr:col>
      <xdr:colOff>50800</xdr:colOff>
      <xdr:row>39</xdr:row>
      <xdr:rowOff>3094</xdr:rowOff>
    </xdr:to>
    <xdr:sp macro="" textlink="">
      <xdr:nvSpPr>
        <xdr:cNvPr id="302" name="楕円 301"/>
        <xdr:cNvSpPr/>
      </xdr:nvSpPr>
      <xdr:spPr>
        <a:xfrm>
          <a:off x="104267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72989</xdr:rowOff>
    </xdr:from>
    <xdr:to>
      <xdr:col>50</xdr:col>
      <xdr:colOff>165100</xdr:colOff>
      <xdr:row>39</xdr:row>
      <xdr:rowOff>3139</xdr:rowOff>
    </xdr:to>
    <xdr:sp macro="" textlink="">
      <xdr:nvSpPr>
        <xdr:cNvPr id="304" name="楕円 303"/>
        <xdr:cNvSpPr/>
      </xdr:nvSpPr>
      <xdr:spPr>
        <a:xfrm>
          <a:off x="9588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165716</xdr:rowOff>
    </xdr:from>
    <xdr:ext cx="378565" cy="259045"/>
    <xdr:sp macro="" textlink="">
      <xdr:nvSpPr>
        <xdr:cNvPr id="305" name="テキスト ボックス 304"/>
        <xdr:cNvSpPr txBox="1"/>
      </xdr:nvSpPr>
      <xdr:spPr>
        <a:xfrm>
          <a:off x="9450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71527</xdr:rowOff>
    </xdr:from>
    <xdr:to>
      <xdr:col>46</xdr:col>
      <xdr:colOff>38100</xdr:colOff>
      <xdr:row>39</xdr:row>
      <xdr:rowOff>1677</xdr:rowOff>
    </xdr:to>
    <xdr:sp macro="" textlink="">
      <xdr:nvSpPr>
        <xdr:cNvPr id="306" name="楕円 305"/>
        <xdr:cNvSpPr/>
      </xdr:nvSpPr>
      <xdr:spPr>
        <a:xfrm>
          <a:off x="8699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164254</xdr:rowOff>
    </xdr:from>
    <xdr:ext cx="378565" cy="259045"/>
    <xdr:sp macro="" textlink="">
      <xdr:nvSpPr>
        <xdr:cNvPr id="307" name="テキスト ボックス 306"/>
        <xdr:cNvSpPr txBox="1"/>
      </xdr:nvSpPr>
      <xdr:spPr>
        <a:xfrm>
          <a:off x="8561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74726</xdr:rowOff>
    </xdr:from>
    <xdr:to>
      <xdr:col>41</xdr:col>
      <xdr:colOff>101600</xdr:colOff>
      <xdr:row>39</xdr:row>
      <xdr:rowOff>4876</xdr:rowOff>
    </xdr:to>
    <xdr:sp macro="" textlink="">
      <xdr:nvSpPr>
        <xdr:cNvPr id="308" name="楕円 307"/>
        <xdr:cNvSpPr/>
      </xdr:nvSpPr>
      <xdr:spPr>
        <a:xfrm>
          <a:off x="7810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167453</xdr:rowOff>
    </xdr:from>
    <xdr:ext cx="378565" cy="259045"/>
    <xdr:sp macro="" textlink="">
      <xdr:nvSpPr>
        <xdr:cNvPr id="309" name="テキスト ボックス 308"/>
        <xdr:cNvSpPr txBox="1"/>
      </xdr:nvSpPr>
      <xdr:spPr>
        <a:xfrm>
          <a:off x="7672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50587</xdr:rowOff>
    </xdr:from>
    <xdr:to>
      <xdr:col>36</xdr:col>
      <xdr:colOff>165100</xdr:colOff>
      <xdr:row>38</xdr:row>
      <xdr:rowOff>152187</xdr:rowOff>
    </xdr:to>
    <xdr:sp macro="" textlink="">
      <xdr:nvSpPr>
        <xdr:cNvPr id="310" name="楕円 309"/>
        <xdr:cNvSpPr/>
      </xdr:nvSpPr>
      <xdr:spPr>
        <a:xfrm>
          <a:off x="6921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143314</xdr:rowOff>
    </xdr:from>
    <xdr:ext cx="378565" cy="259045"/>
    <xdr:sp macro="" textlink="">
      <xdr:nvSpPr>
        <xdr:cNvPr id="311" name="テキスト ボックス 310"/>
        <xdr:cNvSpPr txBox="1"/>
      </xdr:nvSpPr>
      <xdr:spPr>
        <a:xfrm>
          <a:off x="6783017" y="6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140791</xdr:rowOff>
    </xdr:from>
    <xdr:to>
      <xdr:col>55</xdr:col>
      <xdr:colOff>0</xdr:colOff>
      <xdr:row>57</xdr:row>
      <xdr:rowOff>142169</xdr:rowOff>
    </xdr:to>
    <xdr:cxnSp macro="">
      <xdr:nvCxnSpPr>
        <xdr:cNvPr id="336" name="直線コネクタ 335"/>
        <xdr:cNvCxnSpPr/>
      </xdr:nvCxnSpPr>
      <xdr:spPr>
        <a:xfrm flipV="1">
          <a:off x="9639300" y="9913441"/>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135934</xdr:rowOff>
    </xdr:from>
    <xdr:to>
      <xdr:col>50</xdr:col>
      <xdr:colOff>114300</xdr:colOff>
      <xdr:row>57</xdr:row>
      <xdr:rowOff>142169</xdr:rowOff>
    </xdr:to>
    <xdr:cxnSp macro="">
      <xdr:nvCxnSpPr>
        <xdr:cNvPr id="339" name="直線コネクタ 338"/>
        <xdr:cNvCxnSpPr/>
      </xdr:nvCxnSpPr>
      <xdr:spPr>
        <a:xfrm>
          <a:off x="8750300" y="9908584"/>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135659</xdr:rowOff>
    </xdr:from>
    <xdr:to>
      <xdr:col>45</xdr:col>
      <xdr:colOff>177800</xdr:colOff>
      <xdr:row>57</xdr:row>
      <xdr:rowOff>135934</xdr:rowOff>
    </xdr:to>
    <xdr:cxnSp macro="">
      <xdr:nvCxnSpPr>
        <xdr:cNvPr id="342" name="直線コネクタ 341"/>
        <xdr:cNvCxnSpPr/>
      </xdr:nvCxnSpPr>
      <xdr:spPr>
        <a:xfrm>
          <a:off x="7861300" y="99083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96643</xdr:rowOff>
    </xdr:from>
    <xdr:to>
      <xdr:col>41</xdr:col>
      <xdr:colOff>50800</xdr:colOff>
      <xdr:row>57</xdr:row>
      <xdr:rowOff>135659</xdr:rowOff>
    </xdr:to>
    <xdr:cxnSp macro="">
      <xdr:nvCxnSpPr>
        <xdr:cNvPr id="345" name="直線コネクタ 344"/>
        <xdr:cNvCxnSpPr/>
      </xdr:nvCxnSpPr>
      <xdr:spPr>
        <a:xfrm>
          <a:off x="6972300" y="9869293"/>
          <a:ext cx="889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53273</xdr:rowOff>
    </xdr:from>
    <xdr:to>
      <xdr:col>41</xdr:col>
      <xdr:colOff>101600</xdr:colOff>
      <xdr:row>57</xdr:row>
      <xdr:rowOff>154873</xdr:rowOff>
    </xdr:to>
    <xdr:sp macro="" textlink="">
      <xdr:nvSpPr>
        <xdr:cNvPr id="346" name="フローチャート: 判断 345"/>
        <xdr:cNvSpPr/>
      </xdr:nvSpPr>
      <xdr:spPr>
        <a:xfrm>
          <a:off x="7810500" y="982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171400</xdr:rowOff>
    </xdr:from>
    <xdr:ext cx="534377" cy="259045"/>
    <xdr:sp macro="" textlink="">
      <xdr:nvSpPr>
        <xdr:cNvPr id="347" name="テキスト ボックス 346"/>
        <xdr:cNvSpPr txBox="1"/>
      </xdr:nvSpPr>
      <xdr:spPr>
        <a:xfrm>
          <a:off x="7594111" y="96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56621</xdr:rowOff>
    </xdr:from>
    <xdr:to>
      <xdr:col>36</xdr:col>
      <xdr:colOff>165100</xdr:colOff>
      <xdr:row>57</xdr:row>
      <xdr:rowOff>158221</xdr:rowOff>
    </xdr:to>
    <xdr:sp macro="" textlink="">
      <xdr:nvSpPr>
        <xdr:cNvPr id="348" name="フローチャート: 判断 347"/>
        <xdr:cNvSpPr/>
      </xdr:nvSpPr>
      <xdr:spPr>
        <a:xfrm>
          <a:off x="6921500" y="982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149348</xdr:rowOff>
    </xdr:from>
    <xdr:ext cx="534377" cy="259045"/>
    <xdr:sp macro="" textlink="">
      <xdr:nvSpPr>
        <xdr:cNvPr id="349" name="テキスト ボックス 348"/>
        <xdr:cNvSpPr txBox="1"/>
      </xdr:nvSpPr>
      <xdr:spPr>
        <a:xfrm>
          <a:off x="6705111" y="992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89991</xdr:rowOff>
    </xdr:from>
    <xdr:to>
      <xdr:col>55</xdr:col>
      <xdr:colOff>50800</xdr:colOff>
      <xdr:row>58</xdr:row>
      <xdr:rowOff>20141</xdr:rowOff>
    </xdr:to>
    <xdr:sp macro="" textlink="">
      <xdr:nvSpPr>
        <xdr:cNvPr id="355" name="楕円 354"/>
        <xdr:cNvSpPr/>
      </xdr:nvSpPr>
      <xdr:spPr>
        <a:xfrm>
          <a:off x="10426700" y="98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91369</xdr:rowOff>
    </xdr:from>
    <xdr:to>
      <xdr:col>50</xdr:col>
      <xdr:colOff>165100</xdr:colOff>
      <xdr:row>58</xdr:row>
      <xdr:rowOff>21519</xdr:rowOff>
    </xdr:to>
    <xdr:sp macro="" textlink="">
      <xdr:nvSpPr>
        <xdr:cNvPr id="357" name="楕円 356"/>
        <xdr:cNvSpPr/>
      </xdr:nvSpPr>
      <xdr:spPr>
        <a:xfrm>
          <a:off x="9588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12646</xdr:rowOff>
    </xdr:from>
    <xdr:ext cx="469744" cy="259045"/>
    <xdr:sp macro="" textlink="">
      <xdr:nvSpPr>
        <xdr:cNvPr id="358" name="テキスト ボックス 357"/>
        <xdr:cNvSpPr txBox="1"/>
      </xdr:nvSpPr>
      <xdr:spPr>
        <a:xfrm>
          <a:off x="9404428" y="99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85134</xdr:rowOff>
    </xdr:from>
    <xdr:to>
      <xdr:col>46</xdr:col>
      <xdr:colOff>38100</xdr:colOff>
      <xdr:row>58</xdr:row>
      <xdr:rowOff>15284</xdr:rowOff>
    </xdr:to>
    <xdr:sp macro="" textlink="">
      <xdr:nvSpPr>
        <xdr:cNvPr id="359" name="楕円 358"/>
        <xdr:cNvSpPr/>
      </xdr:nvSpPr>
      <xdr:spPr>
        <a:xfrm>
          <a:off x="8699500" y="98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6411</xdr:rowOff>
    </xdr:from>
    <xdr:ext cx="534377" cy="259045"/>
    <xdr:sp macro="" textlink="">
      <xdr:nvSpPr>
        <xdr:cNvPr id="360" name="テキスト ボックス 359"/>
        <xdr:cNvSpPr txBox="1"/>
      </xdr:nvSpPr>
      <xdr:spPr>
        <a:xfrm>
          <a:off x="8483111" y="99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84859</xdr:rowOff>
    </xdr:from>
    <xdr:to>
      <xdr:col>41</xdr:col>
      <xdr:colOff>101600</xdr:colOff>
      <xdr:row>58</xdr:row>
      <xdr:rowOff>15009</xdr:rowOff>
    </xdr:to>
    <xdr:sp macro="" textlink="">
      <xdr:nvSpPr>
        <xdr:cNvPr id="361" name="楕円 360"/>
        <xdr:cNvSpPr/>
      </xdr:nvSpPr>
      <xdr:spPr>
        <a:xfrm>
          <a:off x="7810500" y="98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6136</xdr:rowOff>
    </xdr:from>
    <xdr:ext cx="534377" cy="259045"/>
    <xdr:sp macro="" textlink="">
      <xdr:nvSpPr>
        <xdr:cNvPr id="362" name="テキスト ボックス 361"/>
        <xdr:cNvSpPr txBox="1"/>
      </xdr:nvSpPr>
      <xdr:spPr>
        <a:xfrm>
          <a:off x="7594111" y="99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45843</xdr:rowOff>
    </xdr:from>
    <xdr:to>
      <xdr:col>36</xdr:col>
      <xdr:colOff>165100</xdr:colOff>
      <xdr:row>57</xdr:row>
      <xdr:rowOff>147443</xdr:rowOff>
    </xdr:to>
    <xdr:sp macro="" textlink="">
      <xdr:nvSpPr>
        <xdr:cNvPr id="363" name="楕円 362"/>
        <xdr:cNvSpPr/>
      </xdr:nvSpPr>
      <xdr:spPr>
        <a:xfrm>
          <a:off x="6921500" y="98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163970</xdr:rowOff>
    </xdr:from>
    <xdr:ext cx="534377" cy="259045"/>
    <xdr:sp macro="" textlink="">
      <xdr:nvSpPr>
        <xdr:cNvPr id="364" name="テキスト ボックス 363"/>
        <xdr:cNvSpPr txBox="1"/>
      </xdr:nvSpPr>
      <xdr:spPr>
        <a:xfrm>
          <a:off x="6705111" y="95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84950</xdr:rowOff>
    </xdr:from>
    <xdr:to>
      <xdr:col>55</xdr:col>
      <xdr:colOff>0</xdr:colOff>
      <xdr:row>78</xdr:row>
      <xdr:rowOff>94742</xdr:rowOff>
    </xdr:to>
    <xdr:cxnSp macro="">
      <xdr:nvCxnSpPr>
        <xdr:cNvPr id="393" name="直線コネクタ 392"/>
        <xdr:cNvCxnSpPr/>
      </xdr:nvCxnSpPr>
      <xdr:spPr>
        <a:xfrm>
          <a:off x="9639300" y="13458050"/>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116402</xdr:rowOff>
    </xdr:from>
    <xdr:to>
      <xdr:col>50</xdr:col>
      <xdr:colOff>114300</xdr:colOff>
      <xdr:row>78</xdr:row>
      <xdr:rowOff>84950</xdr:rowOff>
    </xdr:to>
    <xdr:cxnSp macro="">
      <xdr:nvCxnSpPr>
        <xdr:cNvPr id="396" name="直線コネクタ 395"/>
        <xdr:cNvCxnSpPr/>
      </xdr:nvCxnSpPr>
      <xdr:spPr>
        <a:xfrm>
          <a:off x="8750300" y="13318052"/>
          <a:ext cx="889000" cy="13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75749</xdr:rowOff>
    </xdr:from>
    <xdr:to>
      <xdr:col>45</xdr:col>
      <xdr:colOff>177800</xdr:colOff>
      <xdr:row>77</xdr:row>
      <xdr:rowOff>116402</xdr:rowOff>
    </xdr:to>
    <xdr:cxnSp macro="">
      <xdr:nvCxnSpPr>
        <xdr:cNvPr id="399" name="直線コネクタ 398"/>
        <xdr:cNvCxnSpPr/>
      </xdr:nvCxnSpPr>
      <xdr:spPr>
        <a:xfrm>
          <a:off x="7861300" y="13277399"/>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75749</xdr:rowOff>
    </xdr:from>
    <xdr:to>
      <xdr:col>41</xdr:col>
      <xdr:colOff>50800</xdr:colOff>
      <xdr:row>77</xdr:row>
      <xdr:rowOff>83159</xdr:rowOff>
    </xdr:to>
    <xdr:cxnSp macro="">
      <xdr:nvCxnSpPr>
        <xdr:cNvPr id="402" name="直線コネクタ 401"/>
        <xdr:cNvCxnSpPr/>
      </xdr:nvCxnSpPr>
      <xdr:spPr>
        <a:xfrm flipV="1">
          <a:off x="6972300" y="13277399"/>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166243</xdr:rowOff>
    </xdr:from>
    <xdr:to>
      <xdr:col>41</xdr:col>
      <xdr:colOff>101600</xdr:colOff>
      <xdr:row>78</xdr:row>
      <xdr:rowOff>96393</xdr:rowOff>
    </xdr:to>
    <xdr:sp macro="" textlink="">
      <xdr:nvSpPr>
        <xdr:cNvPr id="403" name="フローチャート: 判断 402"/>
        <xdr:cNvSpPr/>
      </xdr:nvSpPr>
      <xdr:spPr>
        <a:xfrm>
          <a:off x="7810500" y="1336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87520</xdr:rowOff>
    </xdr:from>
    <xdr:ext cx="469744" cy="259045"/>
    <xdr:sp macro="" textlink="">
      <xdr:nvSpPr>
        <xdr:cNvPr id="404" name="テキスト ボックス 403"/>
        <xdr:cNvSpPr txBox="1"/>
      </xdr:nvSpPr>
      <xdr:spPr>
        <a:xfrm>
          <a:off x="7626428" y="134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167824</xdr:rowOff>
    </xdr:from>
    <xdr:to>
      <xdr:col>36</xdr:col>
      <xdr:colOff>165100</xdr:colOff>
      <xdr:row>78</xdr:row>
      <xdr:rowOff>97974</xdr:rowOff>
    </xdr:to>
    <xdr:sp macro="" textlink="">
      <xdr:nvSpPr>
        <xdr:cNvPr id="405" name="フローチャート: 判断 404"/>
        <xdr:cNvSpPr/>
      </xdr:nvSpPr>
      <xdr:spPr>
        <a:xfrm>
          <a:off x="6921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89101</xdr:rowOff>
    </xdr:from>
    <xdr:ext cx="469744" cy="259045"/>
    <xdr:sp macro="" textlink="">
      <xdr:nvSpPr>
        <xdr:cNvPr id="406" name="テキスト ボックス 405"/>
        <xdr:cNvSpPr txBox="1"/>
      </xdr:nvSpPr>
      <xdr:spPr>
        <a:xfrm>
          <a:off x="6737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43942</xdr:rowOff>
    </xdr:from>
    <xdr:to>
      <xdr:col>55</xdr:col>
      <xdr:colOff>50800</xdr:colOff>
      <xdr:row>78</xdr:row>
      <xdr:rowOff>145542</xdr:rowOff>
    </xdr:to>
    <xdr:sp macro="" textlink="">
      <xdr:nvSpPr>
        <xdr:cNvPr id="412" name="楕円 411"/>
        <xdr:cNvSpPr/>
      </xdr:nvSpPr>
      <xdr:spPr>
        <a:xfrm>
          <a:off x="104267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130319</xdr:rowOff>
    </xdr:from>
    <xdr:ext cx="469744" cy="259045"/>
    <xdr:sp macro="" textlink="">
      <xdr:nvSpPr>
        <xdr:cNvPr id="413" name="商工費該当値テキスト"/>
        <xdr:cNvSpPr txBox="1"/>
      </xdr:nvSpPr>
      <xdr:spPr>
        <a:xfrm>
          <a:off x="105283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34150</xdr:rowOff>
    </xdr:from>
    <xdr:to>
      <xdr:col>50</xdr:col>
      <xdr:colOff>165100</xdr:colOff>
      <xdr:row>78</xdr:row>
      <xdr:rowOff>135750</xdr:rowOff>
    </xdr:to>
    <xdr:sp macro="" textlink="">
      <xdr:nvSpPr>
        <xdr:cNvPr id="414" name="楕円 413"/>
        <xdr:cNvSpPr/>
      </xdr:nvSpPr>
      <xdr:spPr>
        <a:xfrm>
          <a:off x="9588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126877</xdr:rowOff>
    </xdr:from>
    <xdr:ext cx="469744" cy="259045"/>
    <xdr:sp macro="" textlink="">
      <xdr:nvSpPr>
        <xdr:cNvPr id="415" name="テキスト ボックス 414"/>
        <xdr:cNvSpPr txBox="1"/>
      </xdr:nvSpPr>
      <xdr:spPr>
        <a:xfrm>
          <a:off x="9404428" y="134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65602</xdr:rowOff>
    </xdr:from>
    <xdr:to>
      <xdr:col>46</xdr:col>
      <xdr:colOff>38100</xdr:colOff>
      <xdr:row>77</xdr:row>
      <xdr:rowOff>167202</xdr:rowOff>
    </xdr:to>
    <xdr:sp macro="" textlink="">
      <xdr:nvSpPr>
        <xdr:cNvPr id="416" name="楕円 415"/>
        <xdr:cNvSpPr/>
      </xdr:nvSpPr>
      <xdr:spPr>
        <a:xfrm>
          <a:off x="8699500" y="132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12279</xdr:rowOff>
    </xdr:from>
    <xdr:ext cx="534377" cy="259045"/>
    <xdr:sp macro="" textlink="">
      <xdr:nvSpPr>
        <xdr:cNvPr id="417" name="テキスト ボックス 416"/>
        <xdr:cNvSpPr txBox="1"/>
      </xdr:nvSpPr>
      <xdr:spPr>
        <a:xfrm>
          <a:off x="8483111" y="13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24949</xdr:rowOff>
    </xdr:from>
    <xdr:to>
      <xdr:col>41</xdr:col>
      <xdr:colOff>101600</xdr:colOff>
      <xdr:row>77</xdr:row>
      <xdr:rowOff>126549</xdr:rowOff>
    </xdr:to>
    <xdr:sp macro="" textlink="">
      <xdr:nvSpPr>
        <xdr:cNvPr id="418" name="楕円 417"/>
        <xdr:cNvSpPr/>
      </xdr:nvSpPr>
      <xdr:spPr>
        <a:xfrm>
          <a:off x="7810500" y="13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143076</xdr:rowOff>
    </xdr:from>
    <xdr:ext cx="534377" cy="259045"/>
    <xdr:sp macro="" textlink="">
      <xdr:nvSpPr>
        <xdr:cNvPr id="419" name="テキスト ボックス 418"/>
        <xdr:cNvSpPr txBox="1"/>
      </xdr:nvSpPr>
      <xdr:spPr>
        <a:xfrm>
          <a:off x="7594111" y="130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32359</xdr:rowOff>
    </xdr:from>
    <xdr:to>
      <xdr:col>36</xdr:col>
      <xdr:colOff>165100</xdr:colOff>
      <xdr:row>77</xdr:row>
      <xdr:rowOff>133959</xdr:rowOff>
    </xdr:to>
    <xdr:sp macro="" textlink="">
      <xdr:nvSpPr>
        <xdr:cNvPr id="420" name="楕円 419"/>
        <xdr:cNvSpPr/>
      </xdr:nvSpPr>
      <xdr:spPr>
        <a:xfrm>
          <a:off x="6921500" y="132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150486</xdr:rowOff>
    </xdr:from>
    <xdr:ext cx="534377" cy="259045"/>
    <xdr:sp macro="" textlink="">
      <xdr:nvSpPr>
        <xdr:cNvPr id="421" name="テキスト ボックス 420"/>
        <xdr:cNvSpPr txBox="1"/>
      </xdr:nvSpPr>
      <xdr:spPr>
        <a:xfrm>
          <a:off x="6705111" y="130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131029</xdr:rowOff>
    </xdr:from>
    <xdr:to>
      <xdr:col>55</xdr:col>
      <xdr:colOff>0</xdr:colOff>
      <xdr:row>98</xdr:row>
      <xdr:rowOff>138930</xdr:rowOff>
    </xdr:to>
    <xdr:cxnSp macro="">
      <xdr:nvCxnSpPr>
        <xdr:cNvPr id="452" name="直線コネクタ 451"/>
        <xdr:cNvCxnSpPr/>
      </xdr:nvCxnSpPr>
      <xdr:spPr>
        <a:xfrm>
          <a:off x="9639300" y="16933129"/>
          <a:ext cx="8382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131029</xdr:rowOff>
    </xdr:from>
    <xdr:to>
      <xdr:col>50</xdr:col>
      <xdr:colOff>114300</xdr:colOff>
      <xdr:row>98</xdr:row>
      <xdr:rowOff>152169</xdr:rowOff>
    </xdr:to>
    <xdr:cxnSp macro="">
      <xdr:nvCxnSpPr>
        <xdr:cNvPr id="455" name="直線コネクタ 454"/>
        <xdr:cNvCxnSpPr/>
      </xdr:nvCxnSpPr>
      <xdr:spPr>
        <a:xfrm flipV="1">
          <a:off x="8750300" y="1693312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147563</xdr:rowOff>
    </xdr:from>
    <xdr:to>
      <xdr:col>45</xdr:col>
      <xdr:colOff>177800</xdr:colOff>
      <xdr:row>98</xdr:row>
      <xdr:rowOff>152169</xdr:rowOff>
    </xdr:to>
    <xdr:cxnSp macro="">
      <xdr:nvCxnSpPr>
        <xdr:cNvPr id="458" name="直線コネクタ 457"/>
        <xdr:cNvCxnSpPr/>
      </xdr:nvCxnSpPr>
      <xdr:spPr>
        <a:xfrm>
          <a:off x="7861300" y="16949663"/>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147563</xdr:rowOff>
    </xdr:from>
    <xdr:to>
      <xdr:col>41</xdr:col>
      <xdr:colOff>50800</xdr:colOff>
      <xdr:row>98</xdr:row>
      <xdr:rowOff>149392</xdr:rowOff>
    </xdr:to>
    <xdr:cxnSp macro="">
      <xdr:nvCxnSpPr>
        <xdr:cNvPr id="461" name="直線コネクタ 460"/>
        <xdr:cNvCxnSpPr/>
      </xdr:nvCxnSpPr>
      <xdr:spPr>
        <a:xfrm flipV="1">
          <a:off x="6972300" y="169496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2" name="フローチャート: 判断 461"/>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63" name="テキスト ボックス 462"/>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64" name="フローチャート: 判断 463"/>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65" name="テキスト ボックス 464"/>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88130</xdr:rowOff>
    </xdr:from>
    <xdr:to>
      <xdr:col>55</xdr:col>
      <xdr:colOff>50800</xdr:colOff>
      <xdr:row>99</xdr:row>
      <xdr:rowOff>18280</xdr:rowOff>
    </xdr:to>
    <xdr:sp macro="" textlink="">
      <xdr:nvSpPr>
        <xdr:cNvPr id="471" name="楕円 470"/>
        <xdr:cNvSpPr/>
      </xdr:nvSpPr>
      <xdr:spPr>
        <a:xfrm>
          <a:off x="10426700" y="168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80229</xdr:rowOff>
    </xdr:from>
    <xdr:to>
      <xdr:col>50</xdr:col>
      <xdr:colOff>165100</xdr:colOff>
      <xdr:row>99</xdr:row>
      <xdr:rowOff>10379</xdr:rowOff>
    </xdr:to>
    <xdr:sp macro="" textlink="">
      <xdr:nvSpPr>
        <xdr:cNvPr id="473" name="楕円 472"/>
        <xdr:cNvSpPr/>
      </xdr:nvSpPr>
      <xdr:spPr>
        <a:xfrm>
          <a:off x="9588500" y="168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1506</xdr:rowOff>
    </xdr:from>
    <xdr:ext cx="534377" cy="259045"/>
    <xdr:sp macro="" textlink="">
      <xdr:nvSpPr>
        <xdr:cNvPr id="474" name="テキスト ボックス 473"/>
        <xdr:cNvSpPr txBox="1"/>
      </xdr:nvSpPr>
      <xdr:spPr>
        <a:xfrm>
          <a:off x="9372111" y="169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101369</xdr:rowOff>
    </xdr:from>
    <xdr:to>
      <xdr:col>46</xdr:col>
      <xdr:colOff>38100</xdr:colOff>
      <xdr:row>99</xdr:row>
      <xdr:rowOff>31519</xdr:rowOff>
    </xdr:to>
    <xdr:sp macro="" textlink="">
      <xdr:nvSpPr>
        <xdr:cNvPr id="475" name="楕円 474"/>
        <xdr:cNvSpPr/>
      </xdr:nvSpPr>
      <xdr:spPr>
        <a:xfrm>
          <a:off x="8699500" y="169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22646</xdr:rowOff>
    </xdr:from>
    <xdr:ext cx="534377" cy="259045"/>
    <xdr:sp macro="" textlink="">
      <xdr:nvSpPr>
        <xdr:cNvPr id="476" name="テキスト ボックス 475"/>
        <xdr:cNvSpPr txBox="1"/>
      </xdr:nvSpPr>
      <xdr:spPr>
        <a:xfrm>
          <a:off x="8483111" y="169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96763</xdr:rowOff>
    </xdr:from>
    <xdr:to>
      <xdr:col>41</xdr:col>
      <xdr:colOff>101600</xdr:colOff>
      <xdr:row>99</xdr:row>
      <xdr:rowOff>26913</xdr:rowOff>
    </xdr:to>
    <xdr:sp macro="" textlink="">
      <xdr:nvSpPr>
        <xdr:cNvPr id="477" name="楕円 476"/>
        <xdr:cNvSpPr/>
      </xdr:nvSpPr>
      <xdr:spPr>
        <a:xfrm>
          <a:off x="7810500" y="168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18040</xdr:rowOff>
    </xdr:from>
    <xdr:ext cx="534377" cy="259045"/>
    <xdr:sp macro="" textlink="">
      <xdr:nvSpPr>
        <xdr:cNvPr id="478" name="テキスト ボックス 477"/>
        <xdr:cNvSpPr txBox="1"/>
      </xdr:nvSpPr>
      <xdr:spPr>
        <a:xfrm>
          <a:off x="7594111" y="169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98592</xdr:rowOff>
    </xdr:from>
    <xdr:to>
      <xdr:col>36</xdr:col>
      <xdr:colOff>165100</xdr:colOff>
      <xdr:row>99</xdr:row>
      <xdr:rowOff>28742</xdr:rowOff>
    </xdr:to>
    <xdr:sp macro="" textlink="">
      <xdr:nvSpPr>
        <xdr:cNvPr id="479" name="楕円 478"/>
        <xdr:cNvSpPr/>
      </xdr:nvSpPr>
      <xdr:spPr>
        <a:xfrm>
          <a:off x="6921500" y="169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19869</xdr:rowOff>
    </xdr:from>
    <xdr:ext cx="534377" cy="259045"/>
    <xdr:sp macro="" textlink="">
      <xdr:nvSpPr>
        <xdr:cNvPr id="480" name="テキスト ボックス 479"/>
        <xdr:cNvSpPr txBox="1"/>
      </xdr:nvSpPr>
      <xdr:spPr>
        <a:xfrm>
          <a:off x="6705111" y="169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43779</xdr:rowOff>
    </xdr:from>
    <xdr:to>
      <xdr:col>85</xdr:col>
      <xdr:colOff>127000</xdr:colOff>
      <xdr:row>37</xdr:row>
      <xdr:rowOff>97958</xdr:rowOff>
    </xdr:to>
    <xdr:cxnSp macro="">
      <xdr:nvCxnSpPr>
        <xdr:cNvPr id="508" name="直線コネクタ 507"/>
        <xdr:cNvCxnSpPr/>
      </xdr:nvCxnSpPr>
      <xdr:spPr>
        <a:xfrm>
          <a:off x="15481300" y="6387429"/>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118349</xdr:rowOff>
    </xdr:from>
    <xdr:to>
      <xdr:col>81</xdr:col>
      <xdr:colOff>50800</xdr:colOff>
      <xdr:row>37</xdr:row>
      <xdr:rowOff>43779</xdr:rowOff>
    </xdr:to>
    <xdr:cxnSp macro="">
      <xdr:nvCxnSpPr>
        <xdr:cNvPr id="511" name="直線コネクタ 510"/>
        <xdr:cNvCxnSpPr/>
      </xdr:nvCxnSpPr>
      <xdr:spPr>
        <a:xfrm>
          <a:off x="14592300" y="6290549"/>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110256</xdr:rowOff>
    </xdr:from>
    <xdr:to>
      <xdr:col>76</xdr:col>
      <xdr:colOff>114300</xdr:colOff>
      <xdr:row>36</xdr:row>
      <xdr:rowOff>118349</xdr:rowOff>
    </xdr:to>
    <xdr:cxnSp macro="">
      <xdr:nvCxnSpPr>
        <xdr:cNvPr id="514" name="直線コネクタ 513"/>
        <xdr:cNvCxnSpPr/>
      </xdr:nvCxnSpPr>
      <xdr:spPr>
        <a:xfrm>
          <a:off x="13703300" y="6282456"/>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58730</xdr:rowOff>
    </xdr:from>
    <xdr:to>
      <xdr:col>71</xdr:col>
      <xdr:colOff>177800</xdr:colOff>
      <xdr:row>36</xdr:row>
      <xdr:rowOff>110256</xdr:rowOff>
    </xdr:to>
    <xdr:cxnSp macro="">
      <xdr:nvCxnSpPr>
        <xdr:cNvPr id="517" name="直線コネクタ 516"/>
        <xdr:cNvCxnSpPr/>
      </xdr:nvCxnSpPr>
      <xdr:spPr>
        <a:xfrm>
          <a:off x="12814300" y="6059480"/>
          <a:ext cx="8890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24617</xdr:rowOff>
    </xdr:from>
    <xdr:to>
      <xdr:col>72</xdr:col>
      <xdr:colOff>38100</xdr:colOff>
      <xdr:row>37</xdr:row>
      <xdr:rowOff>126217</xdr:rowOff>
    </xdr:to>
    <xdr:sp macro="" textlink="">
      <xdr:nvSpPr>
        <xdr:cNvPr id="518" name="フローチャート: 判断 517"/>
        <xdr:cNvSpPr/>
      </xdr:nvSpPr>
      <xdr:spPr>
        <a:xfrm>
          <a:off x="13652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117344</xdr:rowOff>
    </xdr:from>
    <xdr:ext cx="534377" cy="259045"/>
    <xdr:sp macro="" textlink="">
      <xdr:nvSpPr>
        <xdr:cNvPr id="519" name="テキスト ボックス 518"/>
        <xdr:cNvSpPr txBox="1"/>
      </xdr:nvSpPr>
      <xdr:spPr>
        <a:xfrm>
          <a:off x="13436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169047</xdr:rowOff>
    </xdr:from>
    <xdr:to>
      <xdr:col>67</xdr:col>
      <xdr:colOff>101600</xdr:colOff>
      <xdr:row>37</xdr:row>
      <xdr:rowOff>99197</xdr:rowOff>
    </xdr:to>
    <xdr:sp macro="" textlink="">
      <xdr:nvSpPr>
        <xdr:cNvPr id="520" name="フローチャート: 判断 519"/>
        <xdr:cNvSpPr/>
      </xdr:nvSpPr>
      <xdr:spPr>
        <a:xfrm>
          <a:off x="12763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90324</xdr:rowOff>
    </xdr:from>
    <xdr:ext cx="534377" cy="259045"/>
    <xdr:sp macro="" textlink="">
      <xdr:nvSpPr>
        <xdr:cNvPr id="521" name="テキスト ボックス 520"/>
        <xdr:cNvSpPr txBox="1"/>
      </xdr:nvSpPr>
      <xdr:spPr>
        <a:xfrm>
          <a:off x="12547111" y="64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47158</xdr:rowOff>
    </xdr:from>
    <xdr:to>
      <xdr:col>85</xdr:col>
      <xdr:colOff>177800</xdr:colOff>
      <xdr:row>37</xdr:row>
      <xdr:rowOff>148758</xdr:rowOff>
    </xdr:to>
    <xdr:sp macro="" textlink="">
      <xdr:nvSpPr>
        <xdr:cNvPr id="527" name="楕円 526"/>
        <xdr:cNvSpPr/>
      </xdr:nvSpPr>
      <xdr:spPr>
        <a:xfrm>
          <a:off x="16268700" y="63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25585</xdr:rowOff>
    </xdr:from>
    <xdr:ext cx="534377" cy="259045"/>
    <xdr:sp macro="" textlink="">
      <xdr:nvSpPr>
        <xdr:cNvPr id="528" name="消防費該当値テキスト"/>
        <xdr:cNvSpPr txBox="1"/>
      </xdr:nvSpPr>
      <xdr:spPr>
        <a:xfrm>
          <a:off x="16370300" y="63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164429</xdr:rowOff>
    </xdr:from>
    <xdr:to>
      <xdr:col>81</xdr:col>
      <xdr:colOff>101600</xdr:colOff>
      <xdr:row>37</xdr:row>
      <xdr:rowOff>94579</xdr:rowOff>
    </xdr:to>
    <xdr:sp macro="" textlink="">
      <xdr:nvSpPr>
        <xdr:cNvPr id="529" name="楕円 528"/>
        <xdr:cNvSpPr/>
      </xdr:nvSpPr>
      <xdr:spPr>
        <a:xfrm>
          <a:off x="15430500" y="6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111106</xdr:rowOff>
    </xdr:from>
    <xdr:ext cx="534377" cy="259045"/>
    <xdr:sp macro="" textlink="">
      <xdr:nvSpPr>
        <xdr:cNvPr id="530" name="テキスト ボックス 529"/>
        <xdr:cNvSpPr txBox="1"/>
      </xdr:nvSpPr>
      <xdr:spPr>
        <a:xfrm>
          <a:off x="15214111" y="61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67549</xdr:rowOff>
    </xdr:from>
    <xdr:to>
      <xdr:col>76</xdr:col>
      <xdr:colOff>165100</xdr:colOff>
      <xdr:row>36</xdr:row>
      <xdr:rowOff>169149</xdr:rowOff>
    </xdr:to>
    <xdr:sp macro="" textlink="">
      <xdr:nvSpPr>
        <xdr:cNvPr id="531" name="楕円 530"/>
        <xdr:cNvSpPr/>
      </xdr:nvSpPr>
      <xdr:spPr>
        <a:xfrm>
          <a:off x="14541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14226</xdr:rowOff>
    </xdr:from>
    <xdr:ext cx="534377" cy="259045"/>
    <xdr:sp macro="" textlink="">
      <xdr:nvSpPr>
        <xdr:cNvPr id="532" name="テキスト ボックス 531"/>
        <xdr:cNvSpPr txBox="1"/>
      </xdr:nvSpPr>
      <xdr:spPr>
        <a:xfrm>
          <a:off x="14325111" y="6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59456</xdr:rowOff>
    </xdr:from>
    <xdr:to>
      <xdr:col>72</xdr:col>
      <xdr:colOff>38100</xdr:colOff>
      <xdr:row>36</xdr:row>
      <xdr:rowOff>161056</xdr:rowOff>
    </xdr:to>
    <xdr:sp macro="" textlink="">
      <xdr:nvSpPr>
        <xdr:cNvPr id="533" name="楕円 532"/>
        <xdr:cNvSpPr/>
      </xdr:nvSpPr>
      <xdr:spPr>
        <a:xfrm>
          <a:off x="13652500" y="62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6133</xdr:rowOff>
    </xdr:from>
    <xdr:ext cx="534377" cy="259045"/>
    <xdr:sp macro="" textlink="">
      <xdr:nvSpPr>
        <xdr:cNvPr id="534" name="テキスト ボックス 533"/>
        <xdr:cNvSpPr txBox="1"/>
      </xdr:nvSpPr>
      <xdr:spPr>
        <a:xfrm>
          <a:off x="13436111" y="60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7930</xdr:rowOff>
    </xdr:from>
    <xdr:to>
      <xdr:col>67</xdr:col>
      <xdr:colOff>101600</xdr:colOff>
      <xdr:row>35</xdr:row>
      <xdr:rowOff>109530</xdr:rowOff>
    </xdr:to>
    <xdr:sp macro="" textlink="">
      <xdr:nvSpPr>
        <xdr:cNvPr id="535" name="楕円 534"/>
        <xdr:cNvSpPr/>
      </xdr:nvSpPr>
      <xdr:spPr>
        <a:xfrm>
          <a:off x="12763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126057</xdr:rowOff>
    </xdr:from>
    <xdr:ext cx="534377" cy="259045"/>
    <xdr:sp macro="" textlink="">
      <xdr:nvSpPr>
        <xdr:cNvPr id="536" name="テキスト ボックス 535"/>
        <xdr:cNvSpPr txBox="1"/>
      </xdr:nvSpPr>
      <xdr:spPr>
        <a:xfrm>
          <a:off x="12547111" y="57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93980</xdr:rowOff>
    </xdr:from>
    <xdr:to>
      <xdr:col>85</xdr:col>
      <xdr:colOff>127000</xdr:colOff>
      <xdr:row>58</xdr:row>
      <xdr:rowOff>112217</xdr:rowOff>
    </xdr:to>
    <xdr:cxnSp macro="">
      <xdr:nvCxnSpPr>
        <xdr:cNvPr id="566" name="直線コネクタ 565"/>
        <xdr:cNvCxnSpPr/>
      </xdr:nvCxnSpPr>
      <xdr:spPr>
        <a:xfrm flipV="1">
          <a:off x="15481300" y="10038080"/>
          <a:ext cx="8382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168301</xdr:rowOff>
    </xdr:from>
    <xdr:to>
      <xdr:col>81</xdr:col>
      <xdr:colOff>50800</xdr:colOff>
      <xdr:row>58</xdr:row>
      <xdr:rowOff>112217</xdr:rowOff>
    </xdr:to>
    <xdr:cxnSp macro="">
      <xdr:nvCxnSpPr>
        <xdr:cNvPr id="569" name="直線コネクタ 568"/>
        <xdr:cNvCxnSpPr/>
      </xdr:nvCxnSpPr>
      <xdr:spPr>
        <a:xfrm>
          <a:off x="14592300" y="9940951"/>
          <a:ext cx="889000" cy="1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79248</xdr:rowOff>
    </xdr:from>
    <xdr:to>
      <xdr:col>76</xdr:col>
      <xdr:colOff>114300</xdr:colOff>
      <xdr:row>57</xdr:row>
      <xdr:rowOff>168301</xdr:rowOff>
    </xdr:to>
    <xdr:cxnSp macro="">
      <xdr:nvCxnSpPr>
        <xdr:cNvPr id="572" name="直線コネクタ 571"/>
        <xdr:cNvCxnSpPr/>
      </xdr:nvCxnSpPr>
      <xdr:spPr>
        <a:xfrm>
          <a:off x="13703300" y="9851898"/>
          <a:ext cx="8890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79248</xdr:rowOff>
    </xdr:from>
    <xdr:to>
      <xdr:col>71</xdr:col>
      <xdr:colOff>177800</xdr:colOff>
      <xdr:row>58</xdr:row>
      <xdr:rowOff>126492</xdr:rowOff>
    </xdr:to>
    <xdr:cxnSp macro="">
      <xdr:nvCxnSpPr>
        <xdr:cNvPr id="575" name="直線コネクタ 574"/>
        <xdr:cNvCxnSpPr/>
      </xdr:nvCxnSpPr>
      <xdr:spPr>
        <a:xfrm flipV="1">
          <a:off x="12814300" y="9851898"/>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15849</xdr:rowOff>
    </xdr:from>
    <xdr:to>
      <xdr:col>72</xdr:col>
      <xdr:colOff>38100</xdr:colOff>
      <xdr:row>57</xdr:row>
      <xdr:rowOff>117449</xdr:rowOff>
    </xdr:to>
    <xdr:sp macro="" textlink="">
      <xdr:nvSpPr>
        <xdr:cNvPr id="576" name="フローチャート: 判断 575"/>
        <xdr:cNvSpPr/>
      </xdr:nvSpPr>
      <xdr:spPr>
        <a:xfrm>
          <a:off x="13652500" y="978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133976</xdr:rowOff>
    </xdr:from>
    <xdr:ext cx="534377" cy="259045"/>
    <xdr:sp macro="" textlink="">
      <xdr:nvSpPr>
        <xdr:cNvPr id="577" name="テキスト ボックス 576"/>
        <xdr:cNvSpPr txBox="1"/>
      </xdr:nvSpPr>
      <xdr:spPr>
        <a:xfrm>
          <a:off x="13436111" y="95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44729</xdr:rowOff>
    </xdr:from>
    <xdr:to>
      <xdr:col>67</xdr:col>
      <xdr:colOff>101600</xdr:colOff>
      <xdr:row>57</xdr:row>
      <xdr:rowOff>146329</xdr:rowOff>
    </xdr:to>
    <xdr:sp macro="" textlink="">
      <xdr:nvSpPr>
        <xdr:cNvPr id="578" name="フローチャート: 判断 577"/>
        <xdr:cNvSpPr/>
      </xdr:nvSpPr>
      <xdr:spPr>
        <a:xfrm>
          <a:off x="12763500" y="981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162856</xdr:rowOff>
    </xdr:from>
    <xdr:ext cx="534377" cy="259045"/>
    <xdr:sp macro="" textlink="">
      <xdr:nvSpPr>
        <xdr:cNvPr id="579" name="テキスト ボックス 578"/>
        <xdr:cNvSpPr txBox="1"/>
      </xdr:nvSpPr>
      <xdr:spPr>
        <a:xfrm>
          <a:off x="12547111" y="95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43180</xdr:rowOff>
    </xdr:from>
    <xdr:to>
      <xdr:col>85</xdr:col>
      <xdr:colOff>177800</xdr:colOff>
      <xdr:row>58</xdr:row>
      <xdr:rowOff>144780</xdr:rowOff>
    </xdr:to>
    <xdr:sp macro="" textlink="">
      <xdr:nvSpPr>
        <xdr:cNvPr id="585" name="楕円 584"/>
        <xdr:cNvSpPr/>
      </xdr:nvSpPr>
      <xdr:spPr>
        <a:xfrm>
          <a:off x="16268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21607</xdr:rowOff>
    </xdr:from>
    <xdr:ext cx="534377" cy="259045"/>
    <xdr:sp macro="" textlink="">
      <xdr:nvSpPr>
        <xdr:cNvPr id="586" name="教育費該当値テキスト"/>
        <xdr:cNvSpPr txBox="1"/>
      </xdr:nvSpPr>
      <xdr:spPr>
        <a:xfrm>
          <a:off x="16370300" y="99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61417</xdr:rowOff>
    </xdr:from>
    <xdr:to>
      <xdr:col>81</xdr:col>
      <xdr:colOff>101600</xdr:colOff>
      <xdr:row>58</xdr:row>
      <xdr:rowOff>163017</xdr:rowOff>
    </xdr:to>
    <xdr:sp macro="" textlink="">
      <xdr:nvSpPr>
        <xdr:cNvPr id="587" name="楕円 586"/>
        <xdr:cNvSpPr/>
      </xdr:nvSpPr>
      <xdr:spPr>
        <a:xfrm>
          <a:off x="15430500" y="100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154144</xdr:rowOff>
    </xdr:from>
    <xdr:ext cx="534377" cy="259045"/>
    <xdr:sp macro="" textlink="">
      <xdr:nvSpPr>
        <xdr:cNvPr id="588" name="テキスト ボックス 587"/>
        <xdr:cNvSpPr txBox="1"/>
      </xdr:nvSpPr>
      <xdr:spPr>
        <a:xfrm>
          <a:off x="15214111" y="100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117501</xdr:rowOff>
    </xdr:from>
    <xdr:to>
      <xdr:col>76</xdr:col>
      <xdr:colOff>165100</xdr:colOff>
      <xdr:row>58</xdr:row>
      <xdr:rowOff>47651</xdr:rowOff>
    </xdr:to>
    <xdr:sp macro="" textlink="">
      <xdr:nvSpPr>
        <xdr:cNvPr id="589" name="楕円 588"/>
        <xdr:cNvSpPr/>
      </xdr:nvSpPr>
      <xdr:spPr>
        <a:xfrm>
          <a:off x="14541500" y="98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64178</xdr:rowOff>
    </xdr:from>
    <xdr:ext cx="534377" cy="259045"/>
    <xdr:sp macro="" textlink="">
      <xdr:nvSpPr>
        <xdr:cNvPr id="590" name="テキスト ボックス 589"/>
        <xdr:cNvSpPr txBox="1"/>
      </xdr:nvSpPr>
      <xdr:spPr>
        <a:xfrm>
          <a:off x="14325111" y="96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28448</xdr:rowOff>
    </xdr:from>
    <xdr:to>
      <xdr:col>72</xdr:col>
      <xdr:colOff>38100</xdr:colOff>
      <xdr:row>57</xdr:row>
      <xdr:rowOff>130048</xdr:rowOff>
    </xdr:to>
    <xdr:sp macro="" textlink="">
      <xdr:nvSpPr>
        <xdr:cNvPr id="591" name="楕円 590"/>
        <xdr:cNvSpPr/>
      </xdr:nvSpPr>
      <xdr:spPr>
        <a:xfrm>
          <a:off x="13652500" y="98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121175</xdr:rowOff>
    </xdr:from>
    <xdr:ext cx="534377" cy="259045"/>
    <xdr:sp macro="" textlink="">
      <xdr:nvSpPr>
        <xdr:cNvPr id="592" name="テキスト ボックス 591"/>
        <xdr:cNvSpPr txBox="1"/>
      </xdr:nvSpPr>
      <xdr:spPr>
        <a:xfrm>
          <a:off x="13436111" y="98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75692</xdr:rowOff>
    </xdr:from>
    <xdr:to>
      <xdr:col>67</xdr:col>
      <xdr:colOff>101600</xdr:colOff>
      <xdr:row>59</xdr:row>
      <xdr:rowOff>5842</xdr:rowOff>
    </xdr:to>
    <xdr:sp macro="" textlink="">
      <xdr:nvSpPr>
        <xdr:cNvPr id="593" name="楕円 592"/>
        <xdr:cNvSpPr/>
      </xdr:nvSpPr>
      <xdr:spPr>
        <a:xfrm>
          <a:off x="12763500" y="100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168419</xdr:rowOff>
    </xdr:from>
    <xdr:ext cx="534377" cy="259045"/>
    <xdr:sp macro="" textlink="">
      <xdr:nvSpPr>
        <xdr:cNvPr id="594" name="テキスト ボックス 593"/>
        <xdr:cNvSpPr txBox="1"/>
      </xdr:nvSpPr>
      <xdr:spPr>
        <a:xfrm>
          <a:off x="12547111" y="101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39790</xdr:rowOff>
    </xdr:from>
    <xdr:to>
      <xdr:col>85</xdr:col>
      <xdr:colOff>127000</xdr:colOff>
      <xdr:row>79</xdr:row>
      <xdr:rowOff>41783</xdr:rowOff>
    </xdr:to>
    <xdr:cxnSp macro="">
      <xdr:nvCxnSpPr>
        <xdr:cNvPr id="623" name="直線コネクタ 622"/>
        <xdr:cNvCxnSpPr/>
      </xdr:nvCxnSpPr>
      <xdr:spPr>
        <a:xfrm flipV="1">
          <a:off x="15481300" y="13584340"/>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35471</xdr:rowOff>
    </xdr:from>
    <xdr:to>
      <xdr:col>81</xdr:col>
      <xdr:colOff>50800</xdr:colOff>
      <xdr:row>79</xdr:row>
      <xdr:rowOff>41783</xdr:rowOff>
    </xdr:to>
    <xdr:cxnSp macro="">
      <xdr:nvCxnSpPr>
        <xdr:cNvPr id="626" name="直線コネクタ 625"/>
        <xdr:cNvCxnSpPr/>
      </xdr:nvCxnSpPr>
      <xdr:spPr>
        <a:xfrm>
          <a:off x="14592300" y="13580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35471</xdr:rowOff>
    </xdr:from>
    <xdr:to>
      <xdr:col>76</xdr:col>
      <xdr:colOff>114300</xdr:colOff>
      <xdr:row>79</xdr:row>
      <xdr:rowOff>38939</xdr:rowOff>
    </xdr:to>
    <xdr:cxnSp macro="">
      <xdr:nvCxnSpPr>
        <xdr:cNvPr id="629" name="直線コネクタ 628"/>
        <xdr:cNvCxnSpPr/>
      </xdr:nvCxnSpPr>
      <xdr:spPr>
        <a:xfrm flipV="1">
          <a:off x="13703300" y="1358002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38939</xdr:rowOff>
    </xdr:from>
    <xdr:to>
      <xdr:col>71</xdr:col>
      <xdr:colOff>177800</xdr:colOff>
      <xdr:row>79</xdr:row>
      <xdr:rowOff>42863</xdr:rowOff>
    </xdr:to>
    <xdr:cxnSp macro="">
      <xdr:nvCxnSpPr>
        <xdr:cNvPr id="632" name="直線コネクタ 631"/>
        <xdr:cNvCxnSpPr/>
      </xdr:nvCxnSpPr>
      <xdr:spPr>
        <a:xfrm flipV="1">
          <a:off x="12814300" y="13583489"/>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133465</xdr:rowOff>
    </xdr:from>
    <xdr:to>
      <xdr:col>72</xdr:col>
      <xdr:colOff>38100</xdr:colOff>
      <xdr:row>79</xdr:row>
      <xdr:rowOff>63615</xdr:rowOff>
    </xdr:to>
    <xdr:sp macro="" textlink="">
      <xdr:nvSpPr>
        <xdr:cNvPr id="633" name="フローチャート: 判断 632"/>
        <xdr:cNvSpPr/>
      </xdr:nvSpPr>
      <xdr:spPr>
        <a:xfrm>
          <a:off x="13652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80142</xdr:rowOff>
    </xdr:from>
    <xdr:ext cx="469744" cy="259045"/>
    <xdr:sp macro="" textlink="">
      <xdr:nvSpPr>
        <xdr:cNvPr id="634" name="テキスト ボックス 633"/>
        <xdr:cNvSpPr txBox="1"/>
      </xdr:nvSpPr>
      <xdr:spPr>
        <a:xfrm>
          <a:off x="13468428"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132931</xdr:rowOff>
    </xdr:from>
    <xdr:to>
      <xdr:col>67</xdr:col>
      <xdr:colOff>101600</xdr:colOff>
      <xdr:row>79</xdr:row>
      <xdr:rowOff>63081</xdr:rowOff>
    </xdr:to>
    <xdr:sp macro="" textlink="">
      <xdr:nvSpPr>
        <xdr:cNvPr id="635" name="フローチャート: 判断 634"/>
        <xdr:cNvSpPr/>
      </xdr:nvSpPr>
      <xdr:spPr>
        <a:xfrm>
          <a:off x="12763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79608</xdr:rowOff>
    </xdr:from>
    <xdr:ext cx="469744" cy="259045"/>
    <xdr:sp macro="" textlink="">
      <xdr:nvSpPr>
        <xdr:cNvPr id="636" name="テキスト ボックス 635"/>
        <xdr:cNvSpPr txBox="1"/>
      </xdr:nvSpPr>
      <xdr:spPr>
        <a:xfrm>
          <a:off x="12579428"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160440</xdr:rowOff>
    </xdr:from>
    <xdr:to>
      <xdr:col>85</xdr:col>
      <xdr:colOff>177800</xdr:colOff>
      <xdr:row>79</xdr:row>
      <xdr:rowOff>90590</xdr:rowOff>
    </xdr:to>
    <xdr:sp macro="" textlink="">
      <xdr:nvSpPr>
        <xdr:cNvPr id="642" name="楕円 641"/>
        <xdr:cNvSpPr/>
      </xdr:nvSpPr>
      <xdr:spPr>
        <a:xfrm>
          <a:off x="162687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162433</xdr:rowOff>
    </xdr:from>
    <xdr:to>
      <xdr:col>81</xdr:col>
      <xdr:colOff>101600</xdr:colOff>
      <xdr:row>79</xdr:row>
      <xdr:rowOff>92583</xdr:rowOff>
    </xdr:to>
    <xdr:sp macro="" textlink="">
      <xdr:nvSpPr>
        <xdr:cNvPr id="644" name="楕円 643"/>
        <xdr:cNvSpPr/>
      </xdr:nvSpPr>
      <xdr:spPr>
        <a:xfrm>
          <a:off x="15430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83710</xdr:rowOff>
    </xdr:from>
    <xdr:ext cx="378565" cy="259045"/>
    <xdr:sp macro="" textlink="">
      <xdr:nvSpPr>
        <xdr:cNvPr id="645" name="テキスト ボックス 644"/>
        <xdr:cNvSpPr txBox="1"/>
      </xdr:nvSpPr>
      <xdr:spPr>
        <a:xfrm>
          <a:off x="15292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156121</xdr:rowOff>
    </xdr:from>
    <xdr:to>
      <xdr:col>76</xdr:col>
      <xdr:colOff>165100</xdr:colOff>
      <xdr:row>79</xdr:row>
      <xdr:rowOff>86271</xdr:rowOff>
    </xdr:to>
    <xdr:sp macro="" textlink="">
      <xdr:nvSpPr>
        <xdr:cNvPr id="646" name="楕円 645"/>
        <xdr:cNvSpPr/>
      </xdr:nvSpPr>
      <xdr:spPr>
        <a:xfrm>
          <a:off x="14541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77398</xdr:rowOff>
    </xdr:from>
    <xdr:ext cx="378565" cy="259045"/>
    <xdr:sp macro="" textlink="">
      <xdr:nvSpPr>
        <xdr:cNvPr id="647" name="テキスト ボックス 646"/>
        <xdr:cNvSpPr txBox="1"/>
      </xdr:nvSpPr>
      <xdr:spPr>
        <a:xfrm>
          <a:off x="14403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159589</xdr:rowOff>
    </xdr:from>
    <xdr:to>
      <xdr:col>72</xdr:col>
      <xdr:colOff>38100</xdr:colOff>
      <xdr:row>79</xdr:row>
      <xdr:rowOff>89739</xdr:rowOff>
    </xdr:to>
    <xdr:sp macro="" textlink="">
      <xdr:nvSpPr>
        <xdr:cNvPr id="648" name="楕円 647"/>
        <xdr:cNvSpPr/>
      </xdr:nvSpPr>
      <xdr:spPr>
        <a:xfrm>
          <a:off x="13652500" y="135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80866</xdr:rowOff>
    </xdr:from>
    <xdr:ext cx="378565" cy="259045"/>
    <xdr:sp macro="" textlink="">
      <xdr:nvSpPr>
        <xdr:cNvPr id="649" name="テキスト ボックス 648"/>
        <xdr:cNvSpPr txBox="1"/>
      </xdr:nvSpPr>
      <xdr:spPr>
        <a:xfrm>
          <a:off x="13514017" y="136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163513</xdr:rowOff>
    </xdr:from>
    <xdr:to>
      <xdr:col>67</xdr:col>
      <xdr:colOff>101600</xdr:colOff>
      <xdr:row>79</xdr:row>
      <xdr:rowOff>93663</xdr:rowOff>
    </xdr:to>
    <xdr:sp macro="" textlink="">
      <xdr:nvSpPr>
        <xdr:cNvPr id="650" name="楕円 649"/>
        <xdr:cNvSpPr/>
      </xdr:nvSpPr>
      <xdr:spPr>
        <a:xfrm>
          <a:off x="12763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84790</xdr:rowOff>
    </xdr:from>
    <xdr:ext cx="378565" cy="259045"/>
    <xdr:sp macro="" textlink="">
      <xdr:nvSpPr>
        <xdr:cNvPr id="651" name="テキスト ボックス 650"/>
        <xdr:cNvSpPr txBox="1"/>
      </xdr:nvSpPr>
      <xdr:spPr>
        <a:xfrm>
          <a:off x="12625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138379</xdr:rowOff>
    </xdr:from>
    <xdr:to>
      <xdr:col>85</xdr:col>
      <xdr:colOff>127000</xdr:colOff>
      <xdr:row>95</xdr:row>
      <xdr:rowOff>147701</xdr:rowOff>
    </xdr:to>
    <xdr:cxnSp macro="">
      <xdr:nvCxnSpPr>
        <xdr:cNvPr id="680" name="直線コネクタ 679"/>
        <xdr:cNvCxnSpPr/>
      </xdr:nvCxnSpPr>
      <xdr:spPr>
        <a:xfrm>
          <a:off x="15481300" y="16426129"/>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138379</xdr:rowOff>
    </xdr:from>
    <xdr:to>
      <xdr:col>81</xdr:col>
      <xdr:colOff>50800</xdr:colOff>
      <xdr:row>95</xdr:row>
      <xdr:rowOff>160465</xdr:rowOff>
    </xdr:to>
    <xdr:cxnSp macro="">
      <xdr:nvCxnSpPr>
        <xdr:cNvPr id="683" name="直線コネクタ 682"/>
        <xdr:cNvCxnSpPr/>
      </xdr:nvCxnSpPr>
      <xdr:spPr>
        <a:xfrm flipV="1">
          <a:off x="14592300" y="16426129"/>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160465</xdr:rowOff>
    </xdr:from>
    <xdr:to>
      <xdr:col>76</xdr:col>
      <xdr:colOff>114300</xdr:colOff>
      <xdr:row>95</xdr:row>
      <xdr:rowOff>163195</xdr:rowOff>
    </xdr:to>
    <xdr:cxnSp macro="">
      <xdr:nvCxnSpPr>
        <xdr:cNvPr id="686" name="直線コネクタ 685"/>
        <xdr:cNvCxnSpPr/>
      </xdr:nvCxnSpPr>
      <xdr:spPr>
        <a:xfrm flipV="1">
          <a:off x="13703300" y="16448215"/>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163195</xdr:rowOff>
    </xdr:from>
    <xdr:to>
      <xdr:col>71</xdr:col>
      <xdr:colOff>177800</xdr:colOff>
      <xdr:row>95</xdr:row>
      <xdr:rowOff>164376</xdr:rowOff>
    </xdr:to>
    <xdr:cxnSp macro="">
      <xdr:nvCxnSpPr>
        <xdr:cNvPr id="689" name="直線コネクタ 688"/>
        <xdr:cNvCxnSpPr/>
      </xdr:nvCxnSpPr>
      <xdr:spPr>
        <a:xfrm flipV="1">
          <a:off x="12814300" y="1645094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77343</xdr:rowOff>
    </xdr:from>
    <xdr:to>
      <xdr:col>72</xdr:col>
      <xdr:colOff>38100</xdr:colOff>
      <xdr:row>96</xdr:row>
      <xdr:rowOff>7493</xdr:rowOff>
    </xdr:to>
    <xdr:sp macro="" textlink="">
      <xdr:nvSpPr>
        <xdr:cNvPr id="690" name="フローチャート: 判断 689"/>
        <xdr:cNvSpPr/>
      </xdr:nvSpPr>
      <xdr:spPr>
        <a:xfrm>
          <a:off x="13652500" y="16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24020</xdr:rowOff>
    </xdr:from>
    <xdr:ext cx="534377" cy="259045"/>
    <xdr:sp macro="" textlink="">
      <xdr:nvSpPr>
        <xdr:cNvPr id="691" name="テキスト ボックス 690"/>
        <xdr:cNvSpPr txBox="1"/>
      </xdr:nvSpPr>
      <xdr:spPr>
        <a:xfrm>
          <a:off x="13436111" y="161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74561</xdr:rowOff>
    </xdr:from>
    <xdr:to>
      <xdr:col>67</xdr:col>
      <xdr:colOff>101600</xdr:colOff>
      <xdr:row>96</xdr:row>
      <xdr:rowOff>4711</xdr:rowOff>
    </xdr:to>
    <xdr:sp macro="" textlink="">
      <xdr:nvSpPr>
        <xdr:cNvPr id="692" name="フローチャート: 判断 691"/>
        <xdr:cNvSpPr/>
      </xdr:nvSpPr>
      <xdr:spPr>
        <a:xfrm>
          <a:off x="12763500" y="163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21238</xdr:rowOff>
    </xdr:from>
    <xdr:ext cx="534377" cy="259045"/>
    <xdr:sp macro="" textlink="">
      <xdr:nvSpPr>
        <xdr:cNvPr id="693" name="テキスト ボックス 692"/>
        <xdr:cNvSpPr txBox="1"/>
      </xdr:nvSpPr>
      <xdr:spPr>
        <a:xfrm>
          <a:off x="12547111" y="161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96901</xdr:rowOff>
    </xdr:from>
    <xdr:to>
      <xdr:col>85</xdr:col>
      <xdr:colOff>177800</xdr:colOff>
      <xdr:row>96</xdr:row>
      <xdr:rowOff>27051</xdr:rowOff>
    </xdr:to>
    <xdr:sp macro="" textlink="">
      <xdr:nvSpPr>
        <xdr:cNvPr id="699" name="楕円 698"/>
        <xdr:cNvSpPr/>
      </xdr:nvSpPr>
      <xdr:spPr>
        <a:xfrm>
          <a:off x="16268700" y="16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119778</xdr:rowOff>
    </xdr:from>
    <xdr:ext cx="534377" cy="259045"/>
    <xdr:sp macro="" textlink="">
      <xdr:nvSpPr>
        <xdr:cNvPr id="700" name="公債費該当値テキスト"/>
        <xdr:cNvSpPr txBox="1"/>
      </xdr:nvSpPr>
      <xdr:spPr>
        <a:xfrm>
          <a:off x="16370300" y="162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87579</xdr:rowOff>
    </xdr:from>
    <xdr:to>
      <xdr:col>81</xdr:col>
      <xdr:colOff>101600</xdr:colOff>
      <xdr:row>96</xdr:row>
      <xdr:rowOff>17729</xdr:rowOff>
    </xdr:to>
    <xdr:sp macro="" textlink="">
      <xdr:nvSpPr>
        <xdr:cNvPr id="701" name="楕円 700"/>
        <xdr:cNvSpPr/>
      </xdr:nvSpPr>
      <xdr:spPr>
        <a:xfrm>
          <a:off x="15430500" y="163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34256</xdr:rowOff>
    </xdr:from>
    <xdr:ext cx="534377" cy="259045"/>
    <xdr:sp macro="" textlink="">
      <xdr:nvSpPr>
        <xdr:cNvPr id="702" name="テキスト ボックス 701"/>
        <xdr:cNvSpPr txBox="1"/>
      </xdr:nvSpPr>
      <xdr:spPr>
        <a:xfrm>
          <a:off x="15214111" y="161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109665</xdr:rowOff>
    </xdr:from>
    <xdr:to>
      <xdr:col>76</xdr:col>
      <xdr:colOff>165100</xdr:colOff>
      <xdr:row>96</xdr:row>
      <xdr:rowOff>39815</xdr:rowOff>
    </xdr:to>
    <xdr:sp macro="" textlink="">
      <xdr:nvSpPr>
        <xdr:cNvPr id="703" name="楕円 702"/>
        <xdr:cNvSpPr/>
      </xdr:nvSpPr>
      <xdr:spPr>
        <a:xfrm>
          <a:off x="14541500" y="163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56342</xdr:rowOff>
    </xdr:from>
    <xdr:ext cx="534377" cy="259045"/>
    <xdr:sp macro="" textlink="">
      <xdr:nvSpPr>
        <xdr:cNvPr id="704" name="テキスト ボックス 703"/>
        <xdr:cNvSpPr txBox="1"/>
      </xdr:nvSpPr>
      <xdr:spPr>
        <a:xfrm>
          <a:off x="14325111" y="161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112395</xdr:rowOff>
    </xdr:from>
    <xdr:to>
      <xdr:col>72</xdr:col>
      <xdr:colOff>38100</xdr:colOff>
      <xdr:row>96</xdr:row>
      <xdr:rowOff>42545</xdr:rowOff>
    </xdr:to>
    <xdr:sp macro="" textlink="">
      <xdr:nvSpPr>
        <xdr:cNvPr id="705" name="楕円 704"/>
        <xdr:cNvSpPr/>
      </xdr:nvSpPr>
      <xdr:spPr>
        <a:xfrm>
          <a:off x="13652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33672</xdr:rowOff>
    </xdr:from>
    <xdr:ext cx="534377" cy="259045"/>
    <xdr:sp macro="" textlink="">
      <xdr:nvSpPr>
        <xdr:cNvPr id="706" name="テキスト ボックス 705"/>
        <xdr:cNvSpPr txBox="1"/>
      </xdr:nvSpPr>
      <xdr:spPr>
        <a:xfrm>
          <a:off x="13436111" y="164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113576</xdr:rowOff>
    </xdr:from>
    <xdr:to>
      <xdr:col>67</xdr:col>
      <xdr:colOff>101600</xdr:colOff>
      <xdr:row>96</xdr:row>
      <xdr:rowOff>43726</xdr:rowOff>
    </xdr:to>
    <xdr:sp macro="" textlink="">
      <xdr:nvSpPr>
        <xdr:cNvPr id="707" name="楕円 706"/>
        <xdr:cNvSpPr/>
      </xdr:nvSpPr>
      <xdr:spPr>
        <a:xfrm>
          <a:off x="12763500" y="164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34853</xdr:rowOff>
    </xdr:from>
    <xdr:ext cx="534377" cy="259045"/>
    <xdr:sp macro="" textlink="">
      <xdr:nvSpPr>
        <xdr:cNvPr id="708" name="テキスト ボックス 707"/>
        <xdr:cNvSpPr txBox="1"/>
      </xdr:nvSpPr>
      <xdr:spPr>
        <a:xfrm>
          <a:off x="12547111" y="164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82804</xdr:rowOff>
    </xdr:from>
    <xdr:to>
      <xdr:col>102</xdr:col>
      <xdr:colOff>165100</xdr:colOff>
      <xdr:row>39</xdr:row>
      <xdr:rowOff>12954</xdr:rowOff>
    </xdr:to>
    <xdr:sp macro="" textlink="">
      <xdr:nvSpPr>
        <xdr:cNvPr id="747" name="フローチャート: 判断 746"/>
        <xdr:cNvSpPr/>
      </xdr:nvSpPr>
      <xdr:spPr>
        <a:xfrm>
          <a:off x="19494500" y="659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29481</xdr:rowOff>
    </xdr:from>
    <xdr:ext cx="378565" cy="259045"/>
    <xdr:sp macro="" textlink="">
      <xdr:nvSpPr>
        <xdr:cNvPr id="748" name="テキスト ボックス 747"/>
        <xdr:cNvSpPr txBox="1"/>
      </xdr:nvSpPr>
      <xdr:spPr>
        <a:xfrm>
          <a:off x="19356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152908</xdr:rowOff>
    </xdr:from>
    <xdr:to>
      <xdr:col>98</xdr:col>
      <xdr:colOff>38100</xdr:colOff>
      <xdr:row>39</xdr:row>
      <xdr:rowOff>83058</xdr:rowOff>
    </xdr:to>
    <xdr:sp macro="" textlink="">
      <xdr:nvSpPr>
        <xdr:cNvPr id="749" name="フローチャート: 判断 748"/>
        <xdr:cNvSpPr/>
      </xdr:nvSpPr>
      <xdr:spPr>
        <a:xfrm>
          <a:off x="18605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99585</xdr:rowOff>
    </xdr:from>
    <xdr:ext cx="313932" cy="259045"/>
    <xdr:sp macro="" textlink="">
      <xdr:nvSpPr>
        <xdr:cNvPr id="750" name="テキスト ボックス 749"/>
        <xdr:cNvSpPr txBox="1"/>
      </xdr:nvSpPr>
      <xdr:spPr>
        <a:xfrm>
          <a:off x="18499333" y="6443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年度においては、光ファイバ網整備事業の実施及び公共施設整備基金・職員退職手当基金への新規積立などにより、前年度に比べ</a:t>
          </a:r>
          <a:r>
            <a:rPr kumimoji="1" lang="en-US" altLang="ja-JP" sz="1300">
              <a:latin typeface="ＭＳ Ｐゴシック" panose="020B0600070205080204" pitchFamily="50" charset="-128"/>
              <a:ea typeface="ＭＳ Ｐゴシック" panose="020B0600070205080204" pitchFamily="50" charset="-128"/>
            </a:rPr>
            <a:t>1,089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民生費は、類似団体平均より低い値で推移しているが、障害福祉サービス費及び子ども・子育て支援費を中心に増加傾向にあり、今後も上昇していくと思われる。平成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年度においては、民間保育所及び認定こども園の施設整備助成の実施などにより、前年度に比べ</a:t>
          </a:r>
          <a:r>
            <a:rPr kumimoji="1" lang="en-US" altLang="ja-JP" sz="1300">
              <a:latin typeface="ＭＳ Ｐゴシック" panose="020B0600070205080204" pitchFamily="50" charset="-128"/>
              <a:ea typeface="ＭＳ Ｐゴシック" panose="020B0600070205080204" pitchFamily="50" charset="-128"/>
            </a:rPr>
            <a:t>10,699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％）の増となった。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衛生費は、類似団体平均より高い値で推移しているが、平成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年度においては、簡易水道事業特別会計繰出金及び病院事業会計繰出金の減などにより、前年度に比べ</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年度においては、新東名ＩＣ周辺地区開発費の増があったものの、大型の幹道路整備事業が終了したことなどにより、前年度に比べ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2,419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実質収支額については、経費削減に努めることにより、継続的に黒字を確保している。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財政調整基金については、中長期的な見通しのもと決算剰余金を積み立ててきたが、平成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年度からは積立てを行っていない。代わりに、平成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年度は、公共施設整備事業及び学校施設整備事業に向けて、特定目的基金への積立てを行っている。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連結実質赤字比率は、過去５年間とも黒字決算であり、また、各会計いずれも黒字決算となっている。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年度の実質収支額については、国民健康保険事業特別会計、水道事業会計等は前年度に比べ増加しているが、一般会計、病院事業会計等は減少している。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全体では、国民健康保険事業特別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会計の黒字が過去５年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間で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最高となったことにより、過去５年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で最高の黒字額となっている。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37873028</v>
      </c>
      <c r="BO4" s="441"/>
      <c r="BP4" s="441"/>
      <c r="BQ4" s="441"/>
      <c r="BR4" s="441"/>
      <c r="BS4" s="441"/>
      <c r="BT4" s="441"/>
      <c r="BU4" s="442"/>
      <c r="BV4" s="440">
        <v>37832624</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36475041</v>
      </c>
      <c r="BO5" s="446"/>
      <c r="BP5" s="446"/>
      <c r="BQ5" s="446"/>
      <c r="BR5" s="446"/>
      <c r="BS5" s="446"/>
      <c r="BT5" s="446"/>
      <c r="BU5" s="447"/>
      <c r="BV5" s="445">
        <v>35915979</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90.1</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1397987</v>
      </c>
      <c r="BO6" s="446"/>
      <c r="BP6" s="446"/>
      <c r="BQ6" s="446"/>
      <c r="BR6" s="446"/>
      <c r="BS6" s="446"/>
      <c r="BT6" s="446"/>
      <c r="BU6" s="447"/>
      <c r="BV6" s="445">
        <v>1916645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96.2</v>
      </c>
      <c r="CU6" s="596"/>
      <c r="CV6" s="596"/>
      <c r="CW6" s="596"/>
      <c r="CX6" s="596"/>
      <c r="CY6" s="596"/>
      <c r="CZ6" s="596"/>
      <c r="DA6" s="597"/>
      <c r="DB6" s="595">
        <v>95.8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94</v>
      </c>
      <c r="AV7" s="503"/>
      <c r="AW7" s="503"/>
      <c r="AX7" s="503"/>
      <c r="AY7" s="425" t="s">
        <v>98</v>
      </c>
      <c r="AZ7" s="426"/>
      <c r="BA7" s="426"/>
      <c r="BB7" s="426"/>
      <c r="BC7" s="426"/>
      <c r="BD7" s="426"/>
      <c r="BE7" s="426"/>
      <c r="BF7" s="426"/>
      <c r="BG7" s="426"/>
      <c r="BH7" s="426"/>
      <c r="BI7" s="426"/>
      <c r="BJ7" s="426"/>
      <c r="BK7" s="426"/>
      <c r="BL7" s="426"/>
      <c r="BM7" s="427"/>
      <c r="BN7" s="445">
        <v>84288</v>
      </c>
      <c r="BO7" s="446"/>
      <c r="BP7" s="446"/>
      <c r="BQ7" s="446"/>
      <c r="BR7" s="446"/>
      <c r="BS7" s="446"/>
      <c r="BT7" s="446"/>
      <c r="BU7" s="447"/>
      <c r="BV7" s="445">
        <v>183648</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21660412</v>
      </c>
      <c r="CU7" s="446"/>
      <c r="CV7" s="446"/>
      <c r="CW7" s="446"/>
      <c r="CX7" s="446"/>
      <c r="CY7" s="446"/>
      <c r="CZ7" s="446"/>
      <c r="DA7" s="447"/>
      <c r="DB7" s="445">
        <v>21742635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1313699</v>
      </c>
      <c r="BO8" s="446"/>
      <c r="BP8" s="446"/>
      <c r="BQ8" s="446"/>
      <c r="BR8" s="446"/>
      <c r="BS8" s="446"/>
      <c r="BT8" s="446"/>
      <c r="BU8" s="447"/>
      <c r="BV8" s="445">
        <v>1732997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98112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-419298</v>
      </c>
      <c r="BO9" s="446"/>
      <c r="BP9" s="446"/>
      <c r="BQ9" s="446"/>
      <c r="BR9" s="446"/>
      <c r="BS9" s="446"/>
      <c r="BT9" s="446"/>
      <c r="BU9" s="447"/>
      <c r="BV9" s="445">
        <v>98191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16.7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100276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1319</v>
      </c>
      <c r="BO10" s="446"/>
      <c r="BP10" s="446"/>
      <c r="BQ10" s="446"/>
      <c r="BR10" s="446"/>
      <c r="BS10" s="446"/>
      <c r="BT10" s="446"/>
      <c r="BU10" s="447"/>
      <c r="BV10" s="445">
        <v>5188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202945</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99247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101</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98102</v>
      </c>
      <c r="S13" s="549"/>
      <c r="T13" s="549"/>
      <c r="U13" s="549"/>
      <c r="V13" s="550"/>
      <c r="W13" s="536" t="s">
        <v>133</v>
      </c>
      <c r="X13" s="458"/>
      <c r="Y13" s="458"/>
      <c r="Z13" s="458"/>
      <c r="AA13" s="458"/>
      <c r="AB13" s="459"/>
      <c r="AC13" s="421">
        <v>3338</v>
      </c>
      <c r="AD13" s="422"/>
      <c r="AE13" s="422"/>
      <c r="AF13" s="422"/>
      <c r="AG13" s="423"/>
      <c r="AH13" s="421">
        <v>3841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-417979</v>
      </c>
      <c r="BO13" s="446"/>
      <c r="BP13" s="446"/>
      <c r="BQ13" s="446"/>
      <c r="BR13" s="446"/>
      <c r="BS13" s="446"/>
      <c r="BT13" s="446"/>
      <c r="BU13" s="447"/>
      <c r="BV13" s="445">
        <v>306324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7.4</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99971</v>
      </c>
      <c r="S14" s="549"/>
      <c r="T14" s="549"/>
      <c r="U14" s="549"/>
      <c r="V14" s="550"/>
      <c r="W14" s="551"/>
      <c r="X14" s="461"/>
      <c r="Y14" s="461"/>
      <c r="Z14" s="461"/>
      <c r="AA14" s="461"/>
      <c r="AB14" s="462"/>
      <c r="AC14" s="541">
        <v>6.6</v>
      </c>
      <c r="AD14" s="542"/>
      <c r="AE14" s="542"/>
      <c r="AF14" s="542"/>
      <c r="AG14" s="543"/>
      <c r="AH14" s="541">
        <v>7.5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98912</v>
      </c>
      <c r="S15" s="549"/>
      <c r="T15" s="549"/>
      <c r="U15" s="549"/>
      <c r="V15" s="550"/>
      <c r="W15" s="536" t="s">
        <v>142</v>
      </c>
      <c r="X15" s="458"/>
      <c r="Y15" s="458"/>
      <c r="Z15" s="458"/>
      <c r="AA15" s="458"/>
      <c r="AB15" s="459"/>
      <c r="AC15" s="421">
        <v>18589</v>
      </c>
      <c r="AD15" s="422"/>
      <c r="AE15" s="422"/>
      <c r="AF15" s="422"/>
      <c r="AG15" s="423"/>
      <c r="AH15" s="421">
        <v>19151</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12372492</v>
      </c>
      <c r="BO15" s="441"/>
      <c r="BP15" s="441"/>
      <c r="BQ15" s="441"/>
      <c r="BR15" s="441"/>
      <c r="BS15" s="441"/>
      <c r="BT15" s="441"/>
      <c r="BU15" s="442"/>
      <c r="BV15" s="440">
        <v>12330004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36.700000000000003</v>
      </c>
      <c r="AD16" s="542"/>
      <c r="AE16" s="542"/>
      <c r="AF16" s="542"/>
      <c r="AG16" s="543"/>
      <c r="AH16" s="541">
        <v>37.4</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16389002</v>
      </c>
      <c r="BO16" s="446"/>
      <c r="BP16" s="446"/>
      <c r="BQ16" s="446"/>
      <c r="BR16" s="446"/>
      <c r="BS16" s="446"/>
      <c r="BT16" s="446"/>
      <c r="BU16" s="447"/>
      <c r="BV16" s="445">
        <v>16310022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28705</v>
      </c>
      <c r="AD17" s="422"/>
      <c r="AE17" s="422"/>
      <c r="AF17" s="422"/>
      <c r="AG17" s="423"/>
      <c r="AH17" s="421">
        <v>28252</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15749871</v>
      </c>
      <c r="BO17" s="446"/>
      <c r="BP17" s="446"/>
      <c r="BQ17" s="446"/>
      <c r="BR17" s="446"/>
      <c r="BS17" s="446"/>
      <c r="BT17" s="446"/>
      <c r="BU17" s="447"/>
      <c r="BV17" s="445">
        <v>15681604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315.7</v>
      </c>
      <c r="M18" s="510"/>
      <c r="N18" s="510"/>
      <c r="O18" s="510"/>
      <c r="P18" s="510"/>
      <c r="Q18" s="510"/>
      <c r="R18" s="511"/>
      <c r="S18" s="511"/>
      <c r="T18" s="511"/>
      <c r="U18" s="511"/>
      <c r="V18" s="512"/>
      <c r="W18" s="526"/>
      <c r="X18" s="527"/>
      <c r="Y18" s="527"/>
      <c r="Z18" s="527"/>
      <c r="AA18" s="527"/>
      <c r="AB18" s="537"/>
      <c r="AC18" s="409">
        <v>56.7</v>
      </c>
      <c r="AD18" s="410"/>
      <c r="AE18" s="410"/>
      <c r="AF18" s="410"/>
      <c r="AG18" s="513"/>
      <c r="AH18" s="409">
        <v>55.1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19825847</v>
      </c>
      <c r="BO18" s="446"/>
      <c r="BP18" s="446"/>
      <c r="BQ18" s="446"/>
      <c r="BR18" s="446"/>
      <c r="BS18" s="446"/>
      <c r="BT18" s="446"/>
      <c r="BU18" s="447"/>
      <c r="BV18" s="445">
        <v>19730519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311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26404688</v>
      </c>
      <c r="BO19" s="446"/>
      <c r="BP19" s="446"/>
      <c r="BQ19" s="446"/>
      <c r="BR19" s="446"/>
      <c r="BS19" s="446"/>
      <c r="BT19" s="446"/>
      <c r="BU19" s="447"/>
      <c r="BV19" s="445">
        <v>26376905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34310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39208554</v>
      </c>
      <c r="BO23" s="446"/>
      <c r="BP23" s="446"/>
      <c r="BQ23" s="446"/>
      <c r="BR23" s="446"/>
      <c r="BS23" s="446"/>
      <c r="BT23" s="446"/>
      <c r="BU23" s="447"/>
      <c r="BV23" s="445">
        <v>41027320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8700</v>
      </c>
      <c r="R24" s="422"/>
      <c r="S24" s="422"/>
      <c r="T24" s="422"/>
      <c r="U24" s="422"/>
      <c r="V24" s="423"/>
      <c r="W24" s="487"/>
      <c r="X24" s="478"/>
      <c r="Y24" s="479"/>
      <c r="Z24" s="418" t="s">
        <v>166</v>
      </c>
      <c r="AA24" s="419"/>
      <c r="AB24" s="419"/>
      <c r="AC24" s="419"/>
      <c r="AD24" s="419"/>
      <c r="AE24" s="419"/>
      <c r="AF24" s="419"/>
      <c r="AG24" s="420"/>
      <c r="AH24" s="421">
        <v>607</v>
      </c>
      <c r="AI24" s="422"/>
      <c r="AJ24" s="422"/>
      <c r="AK24" s="422"/>
      <c r="AL24" s="423"/>
      <c r="AM24" s="421">
        <v>1970929</v>
      </c>
      <c r="AN24" s="422"/>
      <c r="AO24" s="422"/>
      <c r="AP24" s="422"/>
      <c r="AQ24" s="422"/>
      <c r="AR24" s="423"/>
      <c r="AS24" s="421">
        <v>3247</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35787652</v>
      </c>
      <c r="BO24" s="446"/>
      <c r="BP24" s="446"/>
      <c r="BQ24" s="446"/>
      <c r="BR24" s="446"/>
      <c r="BS24" s="446"/>
      <c r="BT24" s="446"/>
      <c r="BU24" s="447"/>
      <c r="BV24" s="445">
        <v>37211586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7120</v>
      </c>
      <c r="R25" s="422"/>
      <c r="S25" s="422"/>
      <c r="T25" s="422"/>
      <c r="U25" s="422"/>
      <c r="V25" s="423"/>
      <c r="W25" s="487"/>
      <c r="X25" s="478"/>
      <c r="Y25" s="479"/>
      <c r="Z25" s="418" t="s">
        <v>169</v>
      </c>
      <c r="AA25" s="419"/>
      <c r="AB25" s="419"/>
      <c r="AC25" s="419"/>
      <c r="AD25" s="419"/>
      <c r="AE25" s="419"/>
      <c r="AF25" s="419"/>
      <c r="AG25" s="420"/>
      <c r="AH25" s="421" t="s">
        <v>140</v>
      </c>
      <c r="AI25" s="422"/>
      <c r="AJ25" s="422"/>
      <c r="AK25" s="422"/>
      <c r="AL25" s="423"/>
      <c r="AM25" s="421" t="s">
        <v>131</v>
      </c>
      <c r="AN25" s="422"/>
      <c r="AO25" s="422"/>
      <c r="AP25" s="422"/>
      <c r="AQ25" s="422"/>
      <c r="AR25" s="423"/>
      <c r="AS25" s="421" t="s">
        <v>123</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3661919</v>
      </c>
      <c r="BO25" s="441"/>
      <c r="BP25" s="441"/>
      <c r="BQ25" s="441"/>
      <c r="BR25" s="441"/>
      <c r="BS25" s="441"/>
      <c r="BT25" s="441"/>
      <c r="BU25" s="442"/>
      <c r="BV25" s="440">
        <v>3671367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6520</v>
      </c>
      <c r="R26" s="422"/>
      <c r="S26" s="422"/>
      <c r="T26" s="422"/>
      <c r="U26" s="422"/>
      <c r="V26" s="423"/>
      <c r="W26" s="487"/>
      <c r="X26" s="478"/>
      <c r="Y26" s="479"/>
      <c r="Z26" s="418" t="s">
        <v>172</v>
      </c>
      <c r="AA26" s="500"/>
      <c r="AB26" s="500"/>
      <c r="AC26" s="500"/>
      <c r="AD26" s="500"/>
      <c r="AE26" s="500"/>
      <c r="AF26" s="500"/>
      <c r="AG26" s="501"/>
      <c r="AH26" s="421">
        <v>83</v>
      </c>
      <c r="AI26" s="422"/>
      <c r="AJ26" s="422"/>
      <c r="AK26" s="422"/>
      <c r="AL26" s="423"/>
      <c r="AM26" s="421">
        <v>287595</v>
      </c>
      <c r="AN26" s="422"/>
      <c r="AO26" s="422"/>
      <c r="AP26" s="422"/>
      <c r="AQ26" s="422"/>
      <c r="AR26" s="423"/>
      <c r="AS26" s="421">
        <v>3465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4350</v>
      </c>
      <c r="R27" s="422"/>
      <c r="S27" s="422"/>
      <c r="T27" s="422"/>
      <c r="U27" s="422"/>
      <c r="V27" s="423"/>
      <c r="W27" s="487"/>
      <c r="X27" s="478"/>
      <c r="Y27" s="479"/>
      <c r="Z27" s="418" t="s">
        <v>175</v>
      </c>
      <c r="AA27" s="419"/>
      <c r="AB27" s="419"/>
      <c r="AC27" s="419"/>
      <c r="AD27" s="419"/>
      <c r="AE27" s="419"/>
      <c r="AF27" s="419"/>
      <c r="AG27" s="420"/>
      <c r="AH27" s="421">
        <v>16</v>
      </c>
      <c r="AI27" s="422"/>
      <c r="AJ27" s="422"/>
      <c r="AK27" s="422"/>
      <c r="AL27" s="423"/>
      <c r="AM27" s="421">
        <v>62344</v>
      </c>
      <c r="AN27" s="422"/>
      <c r="AO27" s="422"/>
      <c r="AP27" s="422"/>
      <c r="AQ27" s="422"/>
      <c r="AR27" s="423"/>
      <c r="AS27" s="421">
        <v>3897</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1216045</v>
      </c>
      <c r="BO27" s="449"/>
      <c r="BP27" s="449"/>
      <c r="BQ27" s="449"/>
      <c r="BR27" s="449"/>
      <c r="BS27" s="449"/>
      <c r="BT27" s="449"/>
      <c r="BU27" s="450"/>
      <c r="BV27" s="448">
        <v>1208171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3900</v>
      </c>
      <c r="R28" s="422"/>
      <c r="S28" s="422"/>
      <c r="T28" s="422"/>
      <c r="U28" s="422"/>
      <c r="V28" s="423"/>
      <c r="W28" s="487"/>
      <c r="X28" s="478"/>
      <c r="Y28" s="479"/>
      <c r="Z28" s="418" t="s">
        <v>178</v>
      </c>
      <c r="AA28" s="419"/>
      <c r="AB28" s="419"/>
      <c r="AC28" s="419"/>
      <c r="AD28" s="419"/>
      <c r="AE28" s="419"/>
      <c r="AF28" s="419"/>
      <c r="AG28" s="420"/>
      <c r="AH28" s="421" t="s">
        <v>140</v>
      </c>
      <c r="AI28" s="422"/>
      <c r="AJ28" s="422"/>
      <c r="AK28" s="422"/>
      <c r="AL28" s="423"/>
      <c r="AM28" s="421" t="s">
        <v>140</v>
      </c>
      <c r="AN28" s="422"/>
      <c r="AO28" s="422"/>
      <c r="AP28" s="422"/>
      <c r="AQ28" s="422"/>
      <c r="AR28" s="423"/>
      <c r="AS28" s="421" t="s">
        <v>140</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6612400</v>
      </c>
      <c r="BO28" s="441"/>
      <c r="BP28" s="441"/>
      <c r="BQ28" s="441"/>
      <c r="BR28" s="441"/>
      <c r="BS28" s="441"/>
      <c r="BT28" s="441"/>
      <c r="BU28" s="442"/>
      <c r="BV28" s="440">
        <v>6611081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3700</v>
      </c>
      <c r="R29" s="422"/>
      <c r="S29" s="422"/>
      <c r="T29" s="422"/>
      <c r="U29" s="422"/>
      <c r="V29" s="423"/>
      <c r="W29" s="488"/>
      <c r="X29" s="489"/>
      <c r="Y29" s="490"/>
      <c r="Z29" s="418" t="s">
        <v>181</v>
      </c>
      <c r="AA29" s="419"/>
      <c r="AB29" s="419"/>
      <c r="AC29" s="419"/>
      <c r="AD29" s="419"/>
      <c r="AE29" s="419"/>
      <c r="AF29" s="419"/>
      <c r="AG29" s="420"/>
      <c r="AH29" s="421">
        <v>623</v>
      </c>
      <c r="AI29" s="422"/>
      <c r="AJ29" s="422"/>
      <c r="AK29" s="422"/>
      <c r="AL29" s="423"/>
      <c r="AM29" s="421">
        <v>2033273</v>
      </c>
      <c r="AN29" s="422"/>
      <c r="AO29" s="422"/>
      <c r="AP29" s="422"/>
      <c r="AQ29" s="422"/>
      <c r="AR29" s="423"/>
      <c r="AS29" s="421">
        <v>3264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1293774</v>
      </c>
      <c r="BO29" s="446"/>
      <c r="BP29" s="446"/>
      <c r="BQ29" s="446"/>
      <c r="BR29" s="446"/>
      <c r="BS29" s="446"/>
      <c r="BT29" s="446"/>
      <c r="BU29" s="447"/>
      <c r="BV29" s="445">
        <v>1289673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5972014</v>
      </c>
      <c r="BO30" s="449"/>
      <c r="BP30" s="449"/>
      <c r="BQ30" s="449"/>
      <c r="BR30" s="449"/>
      <c r="BS30" s="449"/>
      <c r="BT30" s="449"/>
      <c r="BU30" s="450"/>
      <c r="BV30" s="448">
        <v>5115700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川根地区広域施設組合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島田市土地開発公社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駿遠学園管理組合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まちづくり島田</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休日急患診療事業特別会計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静岡県後期高齢者医療広域連合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川根町温泉</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静岡地方税滞納整理機構</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静岡県後期高齢者医療広域連合（事業会計分）</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大井上水道企業団</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静岡県大井川広域水道企業団</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kHm3whDZqfJyQxK9yHYdoahlrVqKy8xpfb7JVAvRwU/t+a9UcCK+zn7m0p6MSe6Jyu5KJahT2GdTUhOQvyNFMw==" saltValue="IDqJv/VUg3/q2Olaz8ge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567</v>
      </c>
      <c r="D34" s="1224"/>
      <c r="E34" s="1225"/>
      <c r="F34" s="32">
        <v>20.34</v>
      </c>
      <c r="G34" s="33">
        <v>21.38</v>
      </c>
      <c r="H34" s="33">
        <v>22.83</v>
      </c>
      <c r="I34" s="33">
        <v>23.04</v>
      </c>
      <c r="J34" s="34">
        <v>22.72</v>
      </c>
      <c r="K34" s="22"/>
      <c r="L34" s="22"/>
      <c r="M34" s="22"/>
      <c r="N34" s="22"/>
      <c r="O34" s="22"/>
      <c r="P34" s="22"/>
    </row>
    <row r="35" spans="1:16" ht="39" customHeight="1">
      <c r="A35" s="22"/>
      <c r="B35" s="35"/>
      <c r="C35" s="1218" t="s">
        <v>568</v>
      </c>
      <c r="D35" s="1219"/>
      <c r="E35" s="1220"/>
      <c r="F35" s="36">
        <v>7.09</v>
      </c>
      <c r="G35" s="37">
        <v>5.18</v>
      </c>
      <c r="H35" s="37">
        <v>7.4</v>
      </c>
      <c r="I35" s="37">
        <v>7.92</v>
      </c>
      <c r="J35" s="38">
        <v>5.99</v>
      </c>
      <c r="K35" s="22"/>
      <c r="L35" s="22"/>
      <c r="M35" s="22"/>
      <c r="N35" s="22"/>
      <c r="O35" s="22"/>
      <c r="P35" s="22"/>
    </row>
    <row r="36" spans="1:16" ht="39" customHeight="1">
      <c r="A36" s="22"/>
      <c r="B36" s="35"/>
      <c r="C36" s="1218" t="s">
        <v>569</v>
      </c>
      <c r="D36" s="1219"/>
      <c r="E36" s="1220"/>
      <c r="F36" s="36">
        <v>2.76</v>
      </c>
      <c r="G36" s="37">
        <v>1.42</v>
      </c>
      <c r="H36" s="37">
        <v>1.56</v>
      </c>
      <c r="I36" s="37">
        <v>1.1100000000000001</v>
      </c>
      <c r="J36" s="38">
        <v>5.81</v>
      </c>
      <c r="K36" s="22"/>
      <c r="L36" s="22"/>
      <c r="M36" s="22"/>
      <c r="N36" s="22"/>
      <c r="O36" s="22"/>
      <c r="P36" s="22"/>
    </row>
    <row r="37" spans="1:16" ht="39" customHeight="1">
      <c r="A37" s="22"/>
      <c r="B37" s="35"/>
      <c r="C37" s="1218" t="s">
        <v>570</v>
      </c>
      <c r="D37" s="1219"/>
      <c r="E37" s="1220"/>
      <c r="F37" s="36">
        <v>3.56</v>
      </c>
      <c r="G37" s="37">
        <v>4.04</v>
      </c>
      <c r="H37" s="37">
        <v>3.38</v>
      </c>
      <c r="I37" s="37">
        <v>3.85</v>
      </c>
      <c r="J37" s="38">
        <v>4.8899999999999997</v>
      </c>
      <c r="K37" s="22"/>
      <c r="L37" s="22"/>
      <c r="M37" s="22"/>
      <c r="N37" s="22"/>
      <c r="O37" s="22"/>
      <c r="P37" s="22"/>
    </row>
    <row r="38" spans="1:16" ht="39" customHeight="1">
      <c r="A38" s="22"/>
      <c r="B38" s="35"/>
      <c r="C38" s="1218" t="s">
        <v>571</v>
      </c>
      <c r="D38" s="1219"/>
      <c r="E38" s="1220"/>
      <c r="F38" s="36">
        <v>0.09</v>
      </c>
      <c r="G38" s="37">
        <v>0.28000000000000003</v>
      </c>
      <c r="H38" s="37">
        <v>0.28000000000000003</v>
      </c>
      <c r="I38" s="37">
        <v>0.39</v>
      </c>
      <c r="J38" s="38">
        <v>0.4</v>
      </c>
      <c r="K38" s="22"/>
      <c r="L38" s="22"/>
      <c r="M38" s="22"/>
      <c r="N38" s="22"/>
      <c r="O38" s="22"/>
      <c r="P38" s="22"/>
    </row>
    <row r="39" spans="1:16" ht="39" customHeight="1">
      <c r="A39" s="22"/>
      <c r="B39" s="35"/>
      <c r="C39" s="1218" t="s">
        <v>572</v>
      </c>
      <c r="D39" s="1219"/>
      <c r="E39" s="1220"/>
      <c r="F39" s="36">
        <v>0.03</v>
      </c>
      <c r="G39" s="37">
        <v>0.04</v>
      </c>
      <c r="H39" s="37">
        <v>0.04</v>
      </c>
      <c r="I39" s="37">
        <v>0.04</v>
      </c>
      <c r="J39" s="38">
        <v>0.06</v>
      </c>
      <c r="K39" s="22"/>
      <c r="L39" s="22"/>
      <c r="M39" s="22"/>
      <c r="N39" s="22"/>
      <c r="O39" s="22"/>
      <c r="P39" s="22"/>
    </row>
    <row r="40" spans="1:16" ht="39" customHeight="1">
      <c r="A40" s="22"/>
      <c r="B40" s="35"/>
      <c r="C40" s="1218" t="s">
        <v>573</v>
      </c>
      <c r="D40" s="1219"/>
      <c r="E40" s="1220"/>
      <c r="F40" s="36">
        <v>0.05</v>
      </c>
      <c r="G40" s="37">
        <v>0.01</v>
      </c>
      <c r="H40" s="37">
        <v>0.03</v>
      </c>
      <c r="I40" s="37">
        <v>0.04</v>
      </c>
      <c r="J40" s="38">
        <v>0.05</v>
      </c>
      <c r="K40" s="22"/>
      <c r="L40" s="22"/>
      <c r="M40" s="22"/>
      <c r="N40" s="22"/>
      <c r="O40" s="22"/>
      <c r="P40" s="22"/>
    </row>
    <row r="41" spans="1:16" ht="39" customHeight="1">
      <c r="A41" s="22"/>
      <c r="B41" s="35"/>
      <c r="C41" s="1218" t="s">
        <v>574</v>
      </c>
      <c r="D41" s="1219"/>
      <c r="E41" s="1220"/>
      <c r="F41" s="36">
        <v>0.09</v>
      </c>
      <c r="G41" s="37">
        <v>0.05</v>
      </c>
      <c r="H41" s="37">
        <v>0.06</v>
      </c>
      <c r="I41" s="37">
        <v>7.0000000000000007E-2</v>
      </c>
      <c r="J41" s="38">
        <v>0.04</v>
      </c>
      <c r="K41" s="22"/>
      <c r="L41" s="22"/>
      <c r="M41" s="22"/>
      <c r="N41" s="22"/>
      <c r="O41" s="22"/>
      <c r="P41" s="22"/>
    </row>
    <row r="42" spans="1:16" ht="39" customHeight="1">
      <c r="A42" s="22"/>
      <c r="B42" s="39"/>
      <c r="C42" s="1218" t="s">
        <v>575</v>
      </c>
      <c r="D42" s="1219"/>
      <c r="E42" s="1220"/>
      <c r="F42" s="36" t="s">
        <v>519</v>
      </c>
      <c r="G42" s="37" t="s">
        <v>519</v>
      </c>
      <c r="H42" s="37" t="s">
        <v>519</v>
      </c>
      <c r="I42" s="37" t="s">
        <v>519</v>
      </c>
      <c r="J42" s="38" t="s">
        <v>519</v>
      </c>
      <c r="K42" s="22"/>
      <c r="L42" s="22"/>
      <c r="M42" s="22"/>
      <c r="N42" s="22"/>
      <c r="O42" s="22"/>
      <c r="P42" s="22"/>
    </row>
    <row r="43" spans="1:16" ht="39" customHeight="1" thickBot="1">
      <c r="A43" s="22"/>
      <c r="B43" s="40"/>
      <c r="C43" s="1221" t="s">
        <v>576</v>
      </c>
      <c r="D43" s="1222"/>
      <c r="E43" s="1223"/>
      <c r="F43" s="41">
        <v>0.19</v>
      </c>
      <c r="G43" s="42">
        <v>0.04</v>
      </c>
      <c r="H43" s="42">
        <v>0.03</v>
      </c>
      <c r="I43" s="42">
        <v>0.04</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mNyAQUPV/9rNSvLAll3nNgFl3DJN8MmSEa/CU0WYQU0/8eVZTH+9kAYCyqYpHKjsZW/NGBa8K0npaHve/wtSA==" saltValue="7RFJ4mle0RDaOxxUYhTo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10</v>
      </c>
      <c r="C45" s="1235"/>
      <c r="D45" s="58"/>
      <c r="E45" s="1240" t="s">
        <v>11</v>
      </c>
      <c r="F45" s="1240"/>
      <c r="G45" s="1240"/>
      <c r="H45" s="1240"/>
      <c r="I45" s="1240"/>
      <c r="J45" s="1241"/>
      <c r="K45" s="59">
        <v>4521</v>
      </c>
      <c r="L45" s="60">
        <v>4506</v>
      </c>
      <c r="M45" s="60">
        <v>4506</v>
      </c>
      <c r="N45" s="60">
        <v>4456</v>
      </c>
      <c r="O45" s="61">
        <v>4552</v>
      </c>
      <c r="P45" s="48"/>
      <c r="Q45" s="48"/>
      <c r="R45" s="48"/>
      <c r="S45" s="48"/>
      <c r="T45" s="48"/>
      <c r="U45" s="48"/>
    </row>
    <row r="46" spans="1:21" ht="30.75" customHeight="1">
      <c r="A46" s="48"/>
      <c r="B46" s="1236"/>
      <c r="C46" s="1237"/>
      <c r="D46" s="62"/>
      <c r="E46" s="1228" t="s">
        <v>12</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c r="A47" s="48"/>
      <c r="B47" s="1236"/>
      <c r="C47" s="1237"/>
      <c r="D47" s="62"/>
      <c r="E47" s="1228" t="s">
        <v>13</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c r="A48" s="48"/>
      <c r="B48" s="1236"/>
      <c r="C48" s="1237"/>
      <c r="D48" s="62"/>
      <c r="E48" s="1228" t="s">
        <v>14</v>
      </c>
      <c r="F48" s="1228"/>
      <c r="G48" s="1228"/>
      <c r="H48" s="1228"/>
      <c r="I48" s="1228"/>
      <c r="J48" s="1229"/>
      <c r="K48" s="63">
        <v>676</v>
      </c>
      <c r="L48" s="64">
        <v>645</v>
      </c>
      <c r="M48" s="64">
        <v>613</v>
      </c>
      <c r="N48" s="64">
        <v>597</v>
      </c>
      <c r="O48" s="65">
        <v>491</v>
      </c>
      <c r="P48" s="48"/>
      <c r="Q48" s="48"/>
      <c r="R48" s="48"/>
      <c r="S48" s="48"/>
      <c r="T48" s="48"/>
      <c r="U48" s="48"/>
    </row>
    <row r="49" spans="1:21" ht="30.75" customHeight="1">
      <c r="A49" s="48"/>
      <c r="B49" s="1236"/>
      <c r="C49" s="1237"/>
      <c r="D49" s="62"/>
      <c r="E49" s="1228" t="s">
        <v>15</v>
      </c>
      <c r="F49" s="1228"/>
      <c r="G49" s="1228"/>
      <c r="H49" s="1228"/>
      <c r="I49" s="1228"/>
      <c r="J49" s="1229"/>
      <c r="K49" s="63">
        <v>70</v>
      </c>
      <c r="L49" s="64">
        <v>73</v>
      </c>
      <c r="M49" s="64">
        <v>54</v>
      </c>
      <c r="N49" s="64">
        <v>46</v>
      </c>
      <c r="O49" s="65">
        <v>32</v>
      </c>
      <c r="P49" s="48"/>
      <c r="Q49" s="48"/>
      <c r="R49" s="48"/>
      <c r="S49" s="48"/>
      <c r="T49" s="48"/>
      <c r="U49" s="48"/>
    </row>
    <row r="50" spans="1:21" ht="30.75" customHeight="1">
      <c r="A50" s="48"/>
      <c r="B50" s="1236"/>
      <c r="C50" s="1237"/>
      <c r="D50" s="62"/>
      <c r="E50" s="1228" t="s">
        <v>16</v>
      </c>
      <c r="F50" s="1228"/>
      <c r="G50" s="1228"/>
      <c r="H50" s="1228"/>
      <c r="I50" s="1228"/>
      <c r="J50" s="1229"/>
      <c r="K50" s="63">
        <v>212</v>
      </c>
      <c r="L50" s="64">
        <v>218</v>
      </c>
      <c r="M50" s="64">
        <v>167</v>
      </c>
      <c r="N50" s="64">
        <v>153</v>
      </c>
      <c r="O50" s="65">
        <v>110</v>
      </c>
      <c r="P50" s="48"/>
      <c r="Q50" s="48"/>
      <c r="R50" s="48"/>
      <c r="S50" s="48"/>
      <c r="T50" s="48"/>
      <c r="U50" s="48"/>
    </row>
    <row r="51" spans="1:21" ht="30.75" customHeight="1">
      <c r="A51" s="48"/>
      <c r="B51" s="1238"/>
      <c r="C51" s="1239"/>
      <c r="D51" s="66"/>
      <c r="E51" s="1228" t="s">
        <v>17</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c r="A52" s="48"/>
      <c r="B52" s="1226" t="s">
        <v>18</v>
      </c>
      <c r="C52" s="1227"/>
      <c r="D52" s="66"/>
      <c r="E52" s="1228" t="s">
        <v>19</v>
      </c>
      <c r="F52" s="1228"/>
      <c r="G52" s="1228"/>
      <c r="H52" s="1228"/>
      <c r="I52" s="1228"/>
      <c r="J52" s="1229"/>
      <c r="K52" s="63">
        <v>3833</v>
      </c>
      <c r="L52" s="64">
        <v>3964</v>
      </c>
      <c r="M52" s="64">
        <v>3868</v>
      </c>
      <c r="N52" s="64">
        <v>3773</v>
      </c>
      <c r="O52" s="65">
        <v>3929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1646</v>
      </c>
      <c r="L53" s="69">
        <v>1478</v>
      </c>
      <c r="M53" s="69">
        <v>1472</v>
      </c>
      <c r="N53" s="69">
        <v>1479</v>
      </c>
      <c r="O53" s="70">
        <v>1256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ZagOhqMk+3gGMJNqZNhFQfHgIRIun0fkZ/FFWBG9qz3kZzzIcT5qVo0dHacv4NvXNlSsP+slPx8kuhPhJZCLg==" saltValue="0NT4ejjND5NZF1EvK2aF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561</v>
      </c>
      <c r="J40" s="79" t="s">
        <v>562</v>
      </c>
      <c r="K40" s="79" t="s">
        <v>563</v>
      </c>
      <c r="L40" s="79" t="s">
        <v>564</v>
      </c>
      <c r="M40" s="80" t="s">
        <v>565</v>
      </c>
    </row>
    <row r="41" spans="2:13" ht="27.75" customHeight="1">
      <c r="B41" s="1254" t="s">
        <v>23</v>
      </c>
      <c r="C41" s="1255"/>
      <c r="D41" s="81"/>
      <c r="E41" s="1256" t="s">
        <v>24</v>
      </c>
      <c r="F41" s="1256"/>
      <c r="G41" s="1256"/>
      <c r="H41" s="1257"/>
      <c r="I41" s="82">
        <v>42949</v>
      </c>
      <c r="J41" s="83">
        <v>43244</v>
      </c>
      <c r="K41" s="83">
        <v>42600</v>
      </c>
      <c r="L41" s="83">
        <v>41027</v>
      </c>
      <c r="M41" s="84">
        <v>39209</v>
      </c>
    </row>
    <row r="42" spans="2:13" ht="27.75" customHeight="1">
      <c r="B42" s="1244"/>
      <c r="C42" s="1245"/>
      <c r="D42" s="85"/>
      <c r="E42" s="1248" t="s">
        <v>25</v>
      </c>
      <c r="F42" s="1248"/>
      <c r="G42" s="1248"/>
      <c r="H42" s="1249"/>
      <c r="I42" s="86">
        <v>824</v>
      </c>
      <c r="J42" s="87">
        <v>638</v>
      </c>
      <c r="K42" s="87">
        <v>497</v>
      </c>
      <c r="L42" s="87">
        <v>369</v>
      </c>
      <c r="M42" s="88">
        <v>275</v>
      </c>
    </row>
    <row r="43" spans="2:13" ht="27.75" customHeight="1">
      <c r="B43" s="1244"/>
      <c r="C43" s="1245"/>
      <c r="D43" s="85"/>
      <c r="E43" s="1248" t="s">
        <v>26</v>
      </c>
      <c r="F43" s="1248"/>
      <c r="G43" s="1248"/>
      <c r="H43" s="1249"/>
      <c r="I43" s="86">
        <v>5729</v>
      </c>
      <c r="J43" s="87">
        <v>5460</v>
      </c>
      <c r="K43" s="87">
        <v>5177</v>
      </c>
      <c r="L43" s="87">
        <v>5345</v>
      </c>
      <c r="M43" s="88">
        <v>5309</v>
      </c>
    </row>
    <row r="44" spans="2:13" ht="27.75" customHeight="1">
      <c r="B44" s="1244"/>
      <c r="C44" s="1245"/>
      <c r="D44" s="85"/>
      <c r="E44" s="1248" t="s">
        <v>27</v>
      </c>
      <c r="F44" s="1248"/>
      <c r="G44" s="1248"/>
      <c r="H44" s="1249"/>
      <c r="I44" s="86">
        <v>193</v>
      </c>
      <c r="J44" s="87">
        <v>131</v>
      </c>
      <c r="K44" s="87">
        <v>79</v>
      </c>
      <c r="L44" s="87">
        <v>34</v>
      </c>
      <c r="M44" s="88">
        <v>2</v>
      </c>
    </row>
    <row r="45" spans="2:13" ht="27.75" customHeight="1">
      <c r="B45" s="1244"/>
      <c r="C45" s="1245"/>
      <c r="D45" s="85"/>
      <c r="E45" s="1248" t="s">
        <v>28</v>
      </c>
      <c r="F45" s="1248"/>
      <c r="G45" s="1248"/>
      <c r="H45" s="1249"/>
      <c r="I45" s="86">
        <v>7769</v>
      </c>
      <c r="J45" s="87">
        <v>7081</v>
      </c>
      <c r="K45" s="87">
        <v>6788</v>
      </c>
      <c r="L45" s="87">
        <v>5699</v>
      </c>
      <c r="M45" s="88">
        <v>5655</v>
      </c>
    </row>
    <row r="46" spans="2:13" ht="27.75" customHeight="1">
      <c r="B46" s="1244"/>
      <c r="C46" s="1245"/>
      <c r="D46" s="89"/>
      <c r="E46" s="1248" t="s">
        <v>29</v>
      </c>
      <c r="F46" s="1248"/>
      <c r="G46" s="1248"/>
      <c r="H46" s="1249"/>
      <c r="I46" s="86" t="s">
        <v>519</v>
      </c>
      <c r="J46" s="87" t="s">
        <v>519</v>
      </c>
      <c r="K46" s="87" t="s">
        <v>519</v>
      </c>
      <c r="L46" s="87" t="s">
        <v>519</v>
      </c>
      <c r="M46" s="88" t="s">
        <v>519</v>
      </c>
    </row>
    <row r="47" spans="2:13" ht="27.75" customHeight="1">
      <c r="B47" s="1244"/>
      <c r="C47" s="1245"/>
      <c r="D47" s="90"/>
      <c r="E47" s="1258" t="s">
        <v>30</v>
      </c>
      <c r="F47" s="1259"/>
      <c r="G47" s="1259"/>
      <c r="H47" s="1260"/>
      <c r="I47" s="86" t="s">
        <v>519</v>
      </c>
      <c r="J47" s="87" t="s">
        <v>519</v>
      </c>
      <c r="K47" s="87" t="s">
        <v>519</v>
      </c>
      <c r="L47" s="87" t="s">
        <v>519</v>
      </c>
      <c r="M47" s="88" t="s">
        <v>519</v>
      </c>
    </row>
    <row r="48" spans="2:13" ht="27.75" customHeight="1">
      <c r="B48" s="1244"/>
      <c r="C48" s="1245"/>
      <c r="D48" s="85"/>
      <c r="E48" s="1248" t="s">
        <v>31</v>
      </c>
      <c r="F48" s="1248"/>
      <c r="G48" s="1248"/>
      <c r="H48" s="1249"/>
      <c r="I48" s="86" t="s">
        <v>519</v>
      </c>
      <c r="J48" s="87" t="s">
        <v>519</v>
      </c>
      <c r="K48" s="87" t="s">
        <v>519</v>
      </c>
      <c r="L48" s="87" t="s">
        <v>519</v>
      </c>
      <c r="M48" s="88" t="s">
        <v>519</v>
      </c>
    </row>
    <row r="49" spans="2:13" ht="27.75" customHeight="1">
      <c r="B49" s="1246"/>
      <c r="C49" s="1247"/>
      <c r="D49" s="85"/>
      <c r="E49" s="1248" t="s">
        <v>32</v>
      </c>
      <c r="F49" s="1248"/>
      <c r="G49" s="1248"/>
      <c r="H49" s="1249"/>
      <c r="I49" s="86" t="s">
        <v>519</v>
      </c>
      <c r="J49" s="87" t="s">
        <v>519</v>
      </c>
      <c r="K49" s="87" t="s">
        <v>519</v>
      </c>
      <c r="L49" s="87" t="s">
        <v>519</v>
      </c>
      <c r="M49" s="88" t="s">
        <v>519</v>
      </c>
    </row>
    <row r="50" spans="2:13" ht="27.75" customHeight="1">
      <c r="B50" s="1242" t="s">
        <v>33</v>
      </c>
      <c r="C50" s="1243"/>
      <c r="D50" s="91"/>
      <c r="E50" s="1248" t="s">
        <v>34</v>
      </c>
      <c r="F50" s="1248"/>
      <c r="G50" s="1248"/>
      <c r="H50" s="1249"/>
      <c r="I50" s="86">
        <v>11054</v>
      </c>
      <c r="J50" s="87">
        <v>11656</v>
      </c>
      <c r="K50" s="87">
        <v>12213</v>
      </c>
      <c r="L50" s="87">
        <v>12892</v>
      </c>
      <c r="M50" s="88">
        <v>13057</v>
      </c>
    </row>
    <row r="51" spans="2:13" ht="27.75" customHeight="1">
      <c r="B51" s="1244"/>
      <c r="C51" s="1245"/>
      <c r="D51" s="85"/>
      <c r="E51" s="1248" t="s">
        <v>35</v>
      </c>
      <c r="F51" s="1248"/>
      <c r="G51" s="1248"/>
      <c r="H51" s="1249"/>
      <c r="I51" s="86">
        <v>8211</v>
      </c>
      <c r="J51" s="87">
        <v>7910</v>
      </c>
      <c r="K51" s="87">
        <v>9181</v>
      </c>
      <c r="L51" s="87">
        <v>8611</v>
      </c>
      <c r="M51" s="88">
        <v>8152</v>
      </c>
    </row>
    <row r="52" spans="2:13" ht="27.75" customHeight="1">
      <c r="B52" s="1246"/>
      <c r="C52" s="1247"/>
      <c r="D52" s="85"/>
      <c r="E52" s="1248" t="s">
        <v>36</v>
      </c>
      <c r="F52" s="1248"/>
      <c r="G52" s="1248"/>
      <c r="H52" s="1249"/>
      <c r="I52" s="86">
        <v>31481</v>
      </c>
      <c r="J52" s="87">
        <v>32331</v>
      </c>
      <c r="K52" s="87">
        <v>32460</v>
      </c>
      <c r="L52" s="87">
        <v>32004</v>
      </c>
      <c r="M52" s="88">
        <v>31232</v>
      </c>
    </row>
    <row r="53" spans="2:13" ht="27.75" customHeight="1" thickBot="1">
      <c r="B53" s="1250" t="s">
        <v>37</v>
      </c>
      <c r="C53" s="1251"/>
      <c r="D53" s="92"/>
      <c r="E53" s="1252" t="s">
        <v>38</v>
      </c>
      <c r="F53" s="1252"/>
      <c r="G53" s="1252"/>
      <c r="H53" s="1253"/>
      <c r="I53" s="93">
        <v>6717</v>
      </c>
      <c r="J53" s="94">
        <v>4658</v>
      </c>
      <c r="K53" s="94">
        <v>1287</v>
      </c>
      <c r="L53" s="94">
        <v>-1033</v>
      </c>
      <c r="M53" s="95">
        <v>-1992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ze96/Sl8eCUQ7w+8jV1HFPx+Q3pAdB4AM3gyjKuHauwsgh6Q2C99U0dh5osd2NkWhZ6xTMWYgsHcovdtRNAIg==" saltValue="ZauEVvzTtxtlYIR8ff5v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563</v>
      </c>
      <c r="G54" s="104" t="s">
        <v>564</v>
      </c>
      <c r="H54" s="105" t="s">
        <v>565</v>
      </c>
    </row>
    <row r="55" spans="2:8" ht="52.5" customHeight="1">
      <c r="B55" s="106"/>
      <c r="C55" s="1269" t="s">
        <v>41</v>
      </c>
      <c r="D55" s="1269"/>
      <c r="E55" s="1270"/>
      <c r="F55" s="107">
        <v>6606</v>
      </c>
      <c r="G55" s="107">
        <v>6611</v>
      </c>
      <c r="H55" s="108">
        <v>6612</v>
      </c>
    </row>
    <row r="56" spans="2:8" ht="52.5" customHeight="1">
      <c r="B56" s="109"/>
      <c r="C56" s="1271" t="s">
        <v>42</v>
      </c>
      <c r="D56" s="1271"/>
      <c r="E56" s="1272"/>
      <c r="F56" s="110">
        <v>1283</v>
      </c>
      <c r="G56" s="110">
        <v>1290</v>
      </c>
      <c r="H56" s="111">
        <v>1294</v>
      </c>
    </row>
    <row r="57" spans="2:8" ht="53.25" customHeight="1">
      <c r="B57" s="109"/>
      <c r="C57" s="1273" t="s">
        <v>43</v>
      </c>
      <c r="D57" s="1273"/>
      <c r="E57" s="1274"/>
      <c r="F57" s="112">
        <v>4619</v>
      </c>
      <c r="G57" s="112">
        <v>5116</v>
      </c>
      <c r="H57" s="113">
        <v>5972</v>
      </c>
    </row>
    <row r="58" spans="2:8" ht="45.75" customHeight="1">
      <c r="B58" s="114"/>
      <c r="C58" s="1261" t="s">
        <v>588</v>
      </c>
      <c r="D58" s="1262"/>
      <c r="E58" s="1263"/>
      <c r="F58" s="115">
        <v>1959</v>
      </c>
      <c r="G58" s="115">
        <v>1973</v>
      </c>
      <c r="H58" s="116">
        <v>1988</v>
      </c>
    </row>
    <row r="59" spans="2:8" ht="45.75" customHeight="1">
      <c r="B59" s="114"/>
      <c r="C59" s="1261" t="s">
        <v>589</v>
      </c>
      <c r="D59" s="1262"/>
      <c r="E59" s="1263"/>
      <c r="F59" s="115">
        <v>214</v>
      </c>
      <c r="G59" s="115">
        <v>494</v>
      </c>
      <c r="H59" s="116">
        <v>921</v>
      </c>
    </row>
    <row r="60" spans="2:8" ht="45.75" customHeight="1">
      <c r="B60" s="114"/>
      <c r="C60" s="1261" t="s">
        <v>590</v>
      </c>
      <c r="D60" s="1262"/>
      <c r="E60" s="1263"/>
      <c r="F60" s="115">
        <v>911</v>
      </c>
      <c r="G60" s="115">
        <v>914</v>
      </c>
      <c r="H60" s="116">
        <v>919</v>
      </c>
    </row>
    <row r="61" spans="2:8" ht="45.75" customHeight="1">
      <c r="B61" s="114"/>
      <c r="C61" s="1261" t="s">
        <v>591</v>
      </c>
      <c r="D61" s="1262"/>
      <c r="E61" s="1263"/>
      <c r="F61" s="115">
        <v>711</v>
      </c>
      <c r="G61" s="115">
        <v>711</v>
      </c>
      <c r="H61" s="116">
        <v>911</v>
      </c>
    </row>
    <row r="62" spans="2:8" ht="45.75" customHeight="1" thickBot="1">
      <c r="B62" s="117"/>
      <c r="C62" s="1264" t="s">
        <v>592</v>
      </c>
      <c r="D62" s="1265"/>
      <c r="E62" s="1266"/>
      <c r="F62" s="118">
        <v>415</v>
      </c>
      <c r="G62" s="118">
        <v>515</v>
      </c>
      <c r="H62" s="119">
        <v>715</v>
      </c>
    </row>
    <row r="63" spans="2:8" ht="52.5" customHeight="1" thickBot="1">
      <c r="B63" s="120"/>
      <c r="C63" s="1267" t="s">
        <v>44</v>
      </c>
      <c r="D63" s="1267"/>
      <c r="E63" s="1268"/>
      <c r="F63" s="121">
        <v>12508</v>
      </c>
      <c r="G63" s="121">
        <v>13016</v>
      </c>
      <c r="H63" s="122">
        <v>13878</v>
      </c>
    </row>
    <row r="64" spans="2:8" ht="15" customHeight="1"/>
    <row r="65" ht="0" hidden="1" customHeight="1"/>
    <row r="66" ht="0" hidden="1" customHeight="1"/>
  </sheetData>
  <sheetProtection algorithmName="SHA-512" hashValue="+LIIEiR56PoycosA2fk8S+cJyrrqbLO3TDzfO9XqanLb6JlIrTXYbxP54p9UEZdywpftB5yk/g9DJds2lmBDMQ==" saltValue="fvLcvIVFVQVgoBwnB/E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561</v>
      </c>
      <c r="BQ50" s="1290"/>
      <c r="BR50" s="1290"/>
      <c r="BS50" s="1290"/>
      <c r="BT50" s="1290"/>
      <c r="BU50" s="1290"/>
      <c r="BV50" s="1290"/>
      <c r="BW50" s="1290"/>
      <c r="BX50" s="1290" t="s">
        <v>562</v>
      </c>
      <c r="BY50" s="1290"/>
      <c r="BZ50" s="1290"/>
      <c r="CA50" s="1290"/>
      <c r="CB50" s="1290"/>
      <c r="CC50" s="1290"/>
      <c r="CD50" s="1290"/>
      <c r="CE50" s="1290"/>
      <c r="CF50" s="1290" t="s">
        <v>563</v>
      </c>
      <c r="CG50" s="1290"/>
      <c r="CH50" s="1290"/>
      <c r="CI50" s="1290"/>
      <c r="CJ50" s="1290"/>
      <c r="CK50" s="1290"/>
      <c r="CL50" s="1290"/>
      <c r="CM50" s="1290"/>
      <c r="CN50" s="1290" t="s">
        <v>564</v>
      </c>
      <c r="CO50" s="1290"/>
      <c r="CP50" s="1290"/>
      <c r="CQ50" s="1290"/>
      <c r="CR50" s="1290"/>
      <c r="CS50" s="1290"/>
      <c r="CT50" s="1290"/>
      <c r="CU50" s="1290"/>
      <c r="CV50" s="1290" t="s">
        <v>565</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6.8</v>
      </c>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56.9</v>
      </c>
      <c r="CG53" s="1276"/>
      <c r="CH53" s="1276"/>
      <c r="CI53" s="1276"/>
      <c r="CJ53" s="1276"/>
      <c r="CK53" s="1276"/>
      <c r="CL53" s="1276"/>
      <c r="CM53" s="1276"/>
      <c r="CN53" s="1276">
        <v>58.2</v>
      </c>
      <c r="CO53" s="1276"/>
      <c r="CP53" s="1276"/>
      <c r="CQ53" s="1276"/>
      <c r="CR53" s="1276"/>
      <c r="CS53" s="1276"/>
      <c r="CT53" s="1276"/>
      <c r="CU53" s="1276"/>
      <c r="CV53" s="1276">
        <v>59.3</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601</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561</v>
      </c>
      <c r="BQ72" s="1290"/>
      <c r="BR72" s="1290"/>
      <c r="BS72" s="1290"/>
      <c r="BT72" s="1290"/>
      <c r="BU72" s="1290"/>
      <c r="BV72" s="1290"/>
      <c r="BW72" s="1290"/>
      <c r="BX72" s="1290" t="s">
        <v>562</v>
      </c>
      <c r="BY72" s="1290"/>
      <c r="BZ72" s="1290"/>
      <c r="CA72" s="1290"/>
      <c r="CB72" s="1290"/>
      <c r="CC72" s="1290"/>
      <c r="CD72" s="1290"/>
      <c r="CE72" s="1290"/>
      <c r="CF72" s="1290" t="s">
        <v>563</v>
      </c>
      <c r="CG72" s="1290"/>
      <c r="CH72" s="1290"/>
      <c r="CI72" s="1290"/>
      <c r="CJ72" s="1290"/>
      <c r="CK72" s="1290"/>
      <c r="CL72" s="1290"/>
      <c r="CM72" s="1290"/>
      <c r="CN72" s="1290" t="s">
        <v>564</v>
      </c>
      <c r="CO72" s="1290"/>
      <c r="CP72" s="1290"/>
      <c r="CQ72" s="1290"/>
      <c r="CR72" s="1290"/>
      <c r="CS72" s="1290"/>
      <c r="CT72" s="1290"/>
      <c r="CU72" s="1290"/>
      <c r="CV72" s="1290" t="s">
        <v>565</v>
      </c>
      <c r="CW72" s="1290"/>
      <c r="CX72" s="1290"/>
      <c r="CY72" s="1290"/>
      <c r="CZ72" s="1290"/>
      <c r="DA72" s="1290"/>
      <c r="DB72" s="1290"/>
      <c r="DC72" s="1290"/>
    </row>
    <row r="73" spans="2:107">
      <c r="B73" s="374"/>
      <c r="G73" s="1291"/>
      <c r="H73" s="1291"/>
      <c r="I73" s="1291"/>
      <c r="J73" s="1291"/>
      <c r="K73" s="1296"/>
      <c r="L73" s="1296"/>
      <c r="M73" s="1296"/>
      <c r="N73" s="1296"/>
      <c r="AM73" s="383"/>
      <c r="AN73" s="1293" t="s">
        <v>597</v>
      </c>
      <c r="AO73" s="1293"/>
      <c r="AP73" s="1293"/>
      <c r="AQ73" s="1293"/>
      <c r="AR73" s="1293"/>
      <c r="AS73" s="1293"/>
      <c r="AT73" s="1293"/>
      <c r="AU73" s="1293"/>
      <c r="AV73" s="1293"/>
      <c r="AW73" s="1293"/>
      <c r="AX73" s="1293"/>
      <c r="AY73" s="1293"/>
      <c r="AZ73" s="1293"/>
      <c r="BA73" s="1293"/>
      <c r="BB73" s="1293" t="s">
        <v>601</v>
      </c>
      <c r="BC73" s="1293"/>
      <c r="BD73" s="1293"/>
      <c r="BE73" s="1293"/>
      <c r="BF73" s="1293"/>
      <c r="BG73" s="1293"/>
      <c r="BH73" s="1293"/>
      <c r="BI73" s="1293"/>
      <c r="BJ73" s="1293"/>
      <c r="BK73" s="1293"/>
      <c r="BL73" s="1293"/>
      <c r="BM73" s="1293"/>
      <c r="BN73" s="1293"/>
      <c r="BO73" s="1293"/>
      <c r="BP73" s="1276">
        <v>35.5</v>
      </c>
      <c r="BQ73" s="1276"/>
      <c r="BR73" s="1276"/>
      <c r="BS73" s="1276"/>
      <c r="BT73" s="1276"/>
      <c r="BU73" s="1276"/>
      <c r="BV73" s="1276"/>
      <c r="BW73" s="1276"/>
      <c r="BX73" s="1276">
        <v>25</v>
      </c>
      <c r="BY73" s="1276"/>
      <c r="BZ73" s="1276"/>
      <c r="CA73" s="1276"/>
      <c r="CB73" s="1276"/>
      <c r="CC73" s="1276"/>
      <c r="CD73" s="1276"/>
      <c r="CE73" s="1276"/>
      <c r="CF73" s="1276">
        <v>6.8</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603</v>
      </c>
      <c r="BC75" s="1293"/>
      <c r="BD75" s="1293"/>
      <c r="BE75" s="1293"/>
      <c r="BF75" s="1293"/>
      <c r="BG75" s="1293"/>
      <c r="BH75" s="1293"/>
      <c r="BI75" s="1293"/>
      <c r="BJ75" s="1293"/>
      <c r="BK75" s="1293"/>
      <c r="BL75" s="1293"/>
      <c r="BM75" s="1293"/>
      <c r="BN75" s="1293"/>
      <c r="BO75" s="1293"/>
      <c r="BP75" s="1276">
        <v>9.6</v>
      </c>
      <c r="BQ75" s="1276"/>
      <c r="BR75" s="1276"/>
      <c r="BS75" s="1276"/>
      <c r="BT75" s="1276"/>
      <c r="BU75" s="1276"/>
      <c r="BV75" s="1276"/>
      <c r="BW75" s="1276"/>
      <c r="BX75" s="1276">
        <v>8.8000000000000007</v>
      </c>
      <c r="BY75" s="1276"/>
      <c r="BZ75" s="1276"/>
      <c r="CA75" s="1276"/>
      <c r="CB75" s="1276"/>
      <c r="CC75" s="1276"/>
      <c r="CD75" s="1276"/>
      <c r="CE75" s="1276"/>
      <c r="CF75" s="1276">
        <v>8.1</v>
      </c>
      <c r="CG75" s="1276"/>
      <c r="CH75" s="1276"/>
      <c r="CI75" s="1276"/>
      <c r="CJ75" s="1276"/>
      <c r="CK75" s="1276"/>
      <c r="CL75" s="1276"/>
      <c r="CM75" s="1276"/>
      <c r="CN75" s="1276">
        <v>7.8</v>
      </c>
      <c r="CO75" s="1276"/>
      <c r="CP75" s="1276"/>
      <c r="CQ75" s="1276"/>
      <c r="CR75" s="1276"/>
      <c r="CS75" s="1276"/>
      <c r="CT75" s="1276"/>
      <c r="CU75" s="1276"/>
      <c r="CV75" s="1276">
        <v>7.4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600</v>
      </c>
      <c r="AO77" s="1290"/>
      <c r="AP77" s="1290"/>
      <c r="AQ77" s="1290"/>
      <c r="AR77" s="1290"/>
      <c r="AS77" s="1290"/>
      <c r="AT77" s="1290"/>
      <c r="AU77" s="1290"/>
      <c r="AV77" s="1290"/>
      <c r="AW77" s="1290"/>
      <c r="AX77" s="1290"/>
      <c r="AY77" s="1290"/>
      <c r="AZ77" s="1290"/>
      <c r="BA77" s="1290"/>
      <c r="BB77" s="1293" t="s">
        <v>601</v>
      </c>
      <c r="BC77" s="1293"/>
      <c r="BD77" s="1293"/>
      <c r="BE77" s="1293"/>
      <c r="BF77" s="1293"/>
      <c r="BG77" s="1293"/>
      <c r="BH77" s="1293"/>
      <c r="BI77" s="1293"/>
      <c r="BJ77" s="1293"/>
      <c r="BK77" s="1293"/>
      <c r="BL77" s="1293"/>
      <c r="BM77" s="1293"/>
      <c r="BN77" s="1293"/>
      <c r="BO77" s="1293"/>
      <c r="BP77" s="1276">
        <v>42.2</v>
      </c>
      <c r="BQ77" s="1276"/>
      <c r="BR77" s="1276"/>
      <c r="BS77" s="1276"/>
      <c r="BT77" s="1276"/>
      <c r="BU77" s="1276"/>
      <c r="BV77" s="1276"/>
      <c r="BW77" s="1276"/>
      <c r="BX77" s="1276">
        <v>33.299999999999997</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603</v>
      </c>
      <c r="BC79" s="1293"/>
      <c r="BD79" s="1293"/>
      <c r="BE79" s="1293"/>
      <c r="BF79" s="1293"/>
      <c r="BG79" s="1293"/>
      <c r="BH79" s="1293"/>
      <c r="BI79" s="1293"/>
      <c r="BJ79" s="1293"/>
      <c r="BK79" s="1293"/>
      <c r="BL79" s="1293"/>
      <c r="BM79" s="1293"/>
      <c r="BN79" s="1293"/>
      <c r="BO79" s="1293"/>
      <c r="BP79" s="1276">
        <v>10.199999999999999</v>
      </c>
      <c r="BQ79" s="1276"/>
      <c r="BR79" s="1276"/>
      <c r="BS79" s="1276"/>
      <c r="BT79" s="1276"/>
      <c r="BU79" s="1276"/>
      <c r="BV79" s="1276"/>
      <c r="BW79" s="1276"/>
      <c r="BX79" s="1276">
        <v>9.3000000000000007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8VdmnK012TOoysveMmtCySfF2v8t+CYjXdxpiE9xEazvj2fKPrTWLYpKsIRWQYjSueWnnVJWfeMO4N6bX4Row==" saltValue="jLgKDI9M3G9xqbnjeZ9K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FBdykMHRuN5X5fqO7AQO2fVzgdATAigQqvKpNlnWaEbSViPRb3y+pliIIm6dICnywMLtEgZxdnQT9/t3XKKSQ==" saltValue="o/tURKx2MYeHIBaLMqEV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LHW/IR5Dk0OROD/LH2mRx3Guz2NXBvCAFdfCLIADbZVjHlFeYEgrLCayIgwMjVJN0fxBBRwD2fYLFpqz8B+Mg==" saltValue="Dt6n6Ceq5h6hgKs5ejKg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558</v>
      </c>
      <c r="G2" s="136"/>
      <c r="H2" s="137"/>
    </row>
    <row r="3" spans="1:8">
      <c r="A3" s="133" t="s">
        <v>551</v>
      </c>
      <c r="B3" s="138"/>
      <c r="C3" s="139"/>
      <c r="D3" s="140">
        <v>55145</v>
      </c>
      <c r="E3" s="141"/>
      <c r="F3" s="142">
        <v>64620</v>
      </c>
      <c r="G3" s="143"/>
      <c r="H3" s="144"/>
    </row>
    <row r="4" spans="1:8">
      <c r="A4" s="145"/>
      <c r="B4" s="146"/>
      <c r="C4" s="147"/>
      <c r="D4" s="148">
        <v>21925</v>
      </c>
      <c r="E4" s="149"/>
      <c r="F4" s="150">
        <v>37260</v>
      </c>
      <c r="G4" s="151"/>
      <c r="H4" s="152"/>
    </row>
    <row r="5" spans="1:8">
      <c r="A5" s="133" t="s">
        <v>553</v>
      </c>
      <c r="B5" s="138"/>
      <c r="C5" s="139"/>
      <c r="D5" s="140">
        <v>61153</v>
      </c>
      <c r="E5" s="141"/>
      <c r="F5" s="142">
        <v>64287</v>
      </c>
      <c r="G5" s="143"/>
      <c r="H5" s="144"/>
    </row>
    <row r="6" spans="1:8">
      <c r="A6" s="145"/>
      <c r="B6" s="146"/>
      <c r="C6" s="147"/>
      <c r="D6" s="148">
        <v>24505</v>
      </c>
      <c r="E6" s="149"/>
      <c r="F6" s="150">
        <v>41052</v>
      </c>
      <c r="G6" s="151"/>
      <c r="H6" s="152"/>
    </row>
    <row r="7" spans="1:8">
      <c r="A7" s="133" t="s">
        <v>554</v>
      </c>
      <c r="B7" s="138"/>
      <c r="C7" s="139"/>
      <c r="D7" s="140">
        <v>45624</v>
      </c>
      <c r="E7" s="141"/>
      <c r="F7" s="142">
        <v>54227</v>
      </c>
      <c r="G7" s="143"/>
      <c r="H7" s="144"/>
    </row>
    <row r="8" spans="1:8">
      <c r="A8" s="145"/>
      <c r="B8" s="146"/>
      <c r="C8" s="147"/>
      <c r="D8" s="148">
        <v>14799</v>
      </c>
      <c r="E8" s="149"/>
      <c r="F8" s="150">
        <v>29694</v>
      </c>
      <c r="G8" s="151"/>
      <c r="H8" s="152"/>
    </row>
    <row r="9" spans="1:8">
      <c r="A9" s="133" t="s">
        <v>555</v>
      </c>
      <c r="B9" s="138"/>
      <c r="C9" s="139"/>
      <c r="D9" s="140">
        <v>47101</v>
      </c>
      <c r="E9" s="141"/>
      <c r="F9" s="142">
        <v>57295</v>
      </c>
      <c r="G9" s="143"/>
      <c r="H9" s="144"/>
    </row>
    <row r="10" spans="1:8">
      <c r="A10" s="145"/>
      <c r="B10" s="146"/>
      <c r="C10" s="147"/>
      <c r="D10" s="148">
        <v>23315</v>
      </c>
      <c r="E10" s="149"/>
      <c r="F10" s="150">
        <v>32771</v>
      </c>
      <c r="G10" s="151"/>
      <c r="H10" s="152"/>
    </row>
    <row r="11" spans="1:8">
      <c r="A11" s="133" t="s">
        <v>556</v>
      </c>
      <c r="B11" s="138"/>
      <c r="C11" s="139"/>
      <c r="D11" s="140">
        <v>46971</v>
      </c>
      <c r="E11" s="141"/>
      <c r="F11" s="142">
        <v>54110</v>
      </c>
      <c r="G11" s="143"/>
      <c r="H11" s="144"/>
    </row>
    <row r="12" spans="1:8">
      <c r="A12" s="145"/>
      <c r="B12" s="146"/>
      <c r="C12" s="153"/>
      <c r="D12" s="148">
        <v>22173</v>
      </c>
      <c r="E12" s="149"/>
      <c r="F12" s="150">
        <v>30620</v>
      </c>
      <c r="G12" s="151"/>
      <c r="H12" s="152"/>
    </row>
    <row r="13" spans="1:8">
      <c r="A13" s="133"/>
      <c r="B13" s="138"/>
      <c r="C13" s="154"/>
      <c r="D13" s="155">
        <v>51199</v>
      </c>
      <c r="E13" s="156"/>
      <c r="F13" s="157">
        <v>58908</v>
      </c>
      <c r="G13" s="158"/>
      <c r="H13" s="144"/>
    </row>
    <row r="14" spans="1:8">
      <c r="A14" s="145"/>
      <c r="B14" s="146"/>
      <c r="C14" s="147"/>
      <c r="D14" s="148">
        <v>21343</v>
      </c>
      <c r="E14" s="149"/>
      <c r="F14" s="150">
        <v>34279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7.12</v>
      </c>
      <c r="C19" s="159">
        <f>ROUND(VALUE(SUBSTITUTE(実質収支比率等に係る経年分析!G$48,"▲","-")),2)</f>
        <v>5.23</v>
      </c>
      <c r="D19" s="159">
        <f>ROUND(VALUE(SUBSTITUTE(実質収支比率等に係る経年分析!H$48,"▲","-")),2)</f>
        <v>7.45</v>
      </c>
      <c r="E19" s="159">
        <f>ROUND(VALUE(SUBSTITUTE(実質収支比率等に係る経年分析!I$48,"▲","-")),2)</f>
        <v>7.97</v>
      </c>
      <c r="F19" s="159">
        <f>ROUND(VALUE(SUBSTITUTE(実質収支比率等に係る経年分析!J$48,"▲","-")),2)</f>
        <v>6.06</v>
      </c>
    </row>
    <row r="20" spans="1:11">
      <c r="A20" s="159" t="s">
        <v>48</v>
      </c>
      <c r="B20" s="159">
        <f>ROUND(VALUE(SUBSTITUTE(実質収支比率等に係る経年分析!F$47,"▲","-")),2)</f>
        <v>27.81</v>
      </c>
      <c r="C20" s="159">
        <f>ROUND(VALUE(SUBSTITUTE(実質収支比率等に係る経年分析!G$47,"▲","-")),2)</f>
        <v>30.4</v>
      </c>
      <c r="D20" s="159">
        <f>ROUND(VALUE(SUBSTITUTE(実質収支比率等に係る経年分析!H$47,"▲","-")),2)</f>
        <v>30.11</v>
      </c>
      <c r="E20" s="159">
        <f>ROUND(VALUE(SUBSTITUTE(実質収支比率等に係る経年分析!I$47,"▲","-")),2)</f>
        <v>30.41</v>
      </c>
      <c r="F20" s="159">
        <f>ROUND(VALUE(SUBSTITUTE(実質収支比率等に係る経年分析!J$47,"▲","-")),2)</f>
        <v>30.53</v>
      </c>
    </row>
    <row r="21" spans="1:11">
      <c r="A21" s="159" t="s">
        <v>49</v>
      </c>
      <c r="B21" s="159">
        <f>IF(ISNUMBER(VALUE(SUBSTITUTE(実質収支比率等に係る経年分析!F$49,"▲","-"))),ROUND(VALUE(SUBSTITUTE(実質収支比率等に係る経年分析!F$49,"▲","-")),2),NA())</f>
        <v>4.3899999999999997</v>
      </c>
      <c r="C21" s="159">
        <f>IF(ISNUMBER(VALUE(SUBSTITUTE(実質収支比率等に係る経年分析!G$49,"▲","-"))),ROUND(VALUE(SUBSTITUTE(実質収支比率等に係る経年分析!G$49,"▲","-")),2),NA())</f>
        <v>0.5</v>
      </c>
      <c r="D21" s="159">
        <f>IF(ISNUMBER(VALUE(SUBSTITUTE(実質収支比率等に係る経年分析!H$49,"▲","-"))),ROUND(VALUE(SUBSTITUTE(実質収支比率等に係る経年分析!H$49,"▲","-")),2),NA())</f>
        <v>2.2999999999999998</v>
      </c>
      <c r="E21" s="159">
        <f>IF(ISNUMBER(VALUE(SUBSTITUTE(実質収支比率等に係る経年分析!I$49,"▲","-"))),ROUND(VALUE(SUBSTITUTE(実質収支比率等に係る経年分析!I$49,"▲","-")),2),NA())</f>
        <v>1.41</v>
      </c>
      <c r="F21" s="159">
        <f>IF(ISNUMBER(VALUE(SUBSTITUTE(実質収支比率等に係る経年分析!J$49,"▲","-"))),ROUND(VALUE(SUBSTITUTE(実質収支比率等に係る経年分析!J$49,"▲","-")),2),NA())</f>
        <v>-1.93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休日急患診療事業特別会計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4.8899999999999997</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1.1100000000000001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5.99</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22.72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3833</v>
      </c>
      <c r="E42" s="161"/>
      <c r="F42" s="161"/>
      <c r="G42" s="161">
        <f>'実質公債費比率（分子）の構造'!L$52</f>
        <v>3964</v>
      </c>
      <c r="H42" s="161"/>
      <c r="I42" s="161"/>
      <c r="J42" s="161">
        <f>'実質公債費比率（分子）の構造'!M$52</f>
        <v>3868</v>
      </c>
      <c r="K42" s="161"/>
      <c r="L42" s="161"/>
      <c r="M42" s="161">
        <f>'実質公債費比率（分子）の構造'!N$52</f>
        <v>3773</v>
      </c>
      <c r="N42" s="161"/>
      <c r="O42" s="161"/>
      <c r="P42" s="161">
        <f>'実質公債費比率（分子）の構造'!O$52</f>
        <v>3929</v>
      </c>
    </row>
    <row r="43" spans="1:16">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f>'実質公債費比率（分子）の構造'!K$50</f>
        <v>212</v>
      </c>
      <c r="C44" s="161"/>
      <c r="D44" s="161"/>
      <c r="E44" s="161">
        <f>'実質公債費比率（分子）の構造'!L$50</f>
        <v>218</v>
      </c>
      <c r="F44" s="161"/>
      <c r="G44" s="161"/>
      <c r="H44" s="161">
        <f>'実質公債費比率（分子）の構造'!M$50</f>
        <v>167</v>
      </c>
      <c r="I44" s="161"/>
      <c r="J44" s="161"/>
      <c r="K44" s="161">
        <f>'実質公債費比率（分子）の構造'!N$50</f>
        <v>153</v>
      </c>
      <c r="L44" s="161"/>
      <c r="M44" s="161"/>
      <c r="N44" s="161">
        <f>'実質公債費比率（分子）の構造'!O$50</f>
        <v>110</v>
      </c>
      <c r="O44" s="161"/>
      <c r="P44" s="161"/>
    </row>
    <row r="45" spans="1:16">
      <c r="A45" s="161" t="s">
        <v>58</v>
      </c>
      <c r="B45" s="161">
        <f>'実質公債費比率（分子）の構造'!K$49</f>
        <v>70</v>
      </c>
      <c r="C45" s="161"/>
      <c r="D45" s="161"/>
      <c r="E45" s="161">
        <f>'実質公債費比率（分子）の構造'!L$49</f>
        <v>73</v>
      </c>
      <c r="F45" s="161"/>
      <c r="G45" s="161"/>
      <c r="H45" s="161">
        <f>'実質公債費比率（分子）の構造'!M$49</f>
        <v>54</v>
      </c>
      <c r="I45" s="161"/>
      <c r="J45" s="161"/>
      <c r="K45" s="161">
        <f>'実質公債費比率（分子）の構造'!N$49</f>
        <v>46</v>
      </c>
      <c r="L45" s="161"/>
      <c r="M45" s="161"/>
      <c r="N45" s="161">
        <f>'実質公債費比率（分子）の構造'!O$49</f>
        <v>32</v>
      </c>
      <c r="O45" s="161"/>
      <c r="P45" s="161"/>
    </row>
    <row r="46" spans="1:16">
      <c r="A46" s="161" t="s">
        <v>59</v>
      </c>
      <c r="B46" s="161">
        <f>'実質公債費比率（分子）の構造'!K$48</f>
        <v>676</v>
      </c>
      <c r="C46" s="161"/>
      <c r="D46" s="161"/>
      <c r="E46" s="161">
        <f>'実質公債費比率（分子）の構造'!L$48</f>
        <v>645</v>
      </c>
      <c r="F46" s="161"/>
      <c r="G46" s="161"/>
      <c r="H46" s="161">
        <f>'実質公債費比率（分子）の構造'!M$48</f>
        <v>613</v>
      </c>
      <c r="I46" s="161"/>
      <c r="J46" s="161"/>
      <c r="K46" s="161">
        <f>'実質公債費比率（分子）の構造'!N$48</f>
        <v>597</v>
      </c>
      <c r="L46" s="161"/>
      <c r="M46" s="161"/>
      <c r="N46" s="161">
        <f>'実質公債費比率（分子）の構造'!O$48</f>
        <v>491</v>
      </c>
      <c r="O46" s="161"/>
      <c r="P46" s="161"/>
    </row>
    <row r="47" spans="1:16">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4521</v>
      </c>
      <c r="C49" s="161"/>
      <c r="D49" s="161"/>
      <c r="E49" s="161">
        <f>'実質公債費比率（分子）の構造'!L$45</f>
        <v>4506</v>
      </c>
      <c r="F49" s="161"/>
      <c r="G49" s="161"/>
      <c r="H49" s="161">
        <f>'実質公債費比率（分子）の構造'!M$45</f>
        <v>4506</v>
      </c>
      <c r="I49" s="161"/>
      <c r="J49" s="161"/>
      <c r="K49" s="161">
        <f>'実質公債費比率（分子）の構造'!N$45</f>
        <v>4456</v>
      </c>
      <c r="L49" s="161"/>
      <c r="M49" s="161"/>
      <c r="N49" s="161">
        <f>'実質公債費比率（分子）の構造'!O$45</f>
        <v>4552</v>
      </c>
      <c r="O49" s="161"/>
      <c r="P49" s="161"/>
    </row>
    <row r="50" spans="1:16">
      <c r="A50" s="161" t="s">
        <v>63</v>
      </c>
      <c r="B50" s="161" t="e">
        <f>NA()</f>
        <v>#N/A</v>
      </c>
      <c r="C50" s="161">
        <f>IF(ISNUMBER('実質公債費比率（分子）の構造'!K$53),'実質公債費比率（分子）の構造'!K$53,NA())</f>
        <v>1646</v>
      </c>
      <c r="D50" s="161" t="e">
        <f>NA()</f>
        <v>#N/A</v>
      </c>
      <c r="E50" s="161" t="e">
        <f>NA()</f>
        <v>#N/A</v>
      </c>
      <c r="F50" s="161">
        <f>IF(ISNUMBER('実質公債費比率（分子）の構造'!L$53),'実質公債費比率（分子）の構造'!L$53,NA())</f>
        <v>1478</v>
      </c>
      <c r="G50" s="161" t="e">
        <f>NA()</f>
        <v>#N/A</v>
      </c>
      <c r="H50" s="161" t="e">
        <f>NA()</f>
        <v>#N/A</v>
      </c>
      <c r="I50" s="161">
        <f>IF(ISNUMBER('実質公債費比率（分子）の構造'!M$53),'実質公債費比率（分子）の構造'!M$53,NA())</f>
        <v>1472</v>
      </c>
      <c r="J50" s="161" t="e">
        <f>NA()</f>
        <v>#N/A</v>
      </c>
      <c r="K50" s="161" t="e">
        <f>NA()</f>
        <v>#N/A</v>
      </c>
      <c r="L50" s="161">
        <f>IF(ISNUMBER('実質公債費比率（分子）の構造'!N$53),'実質公債費比率（分子）の構造'!N$53,NA())</f>
        <v>1479</v>
      </c>
      <c r="M50" s="161" t="e">
        <f>NA()</f>
        <v>#N/A</v>
      </c>
      <c r="N50" s="161" t="e">
        <f>NA()</f>
        <v>#N/A</v>
      </c>
      <c r="O50" s="161">
        <f>IF(ISNUMBER('実質公債費比率（分子）の構造'!O$53),'実質公債費比率（分子）の構造'!O$53,NA())</f>
        <v>1256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31481</v>
      </c>
      <c r="E56" s="160"/>
      <c r="F56" s="160"/>
      <c r="G56" s="160">
        <f>'将来負担比率（分子）の構造'!J$52</f>
        <v>32331</v>
      </c>
      <c r="H56" s="160"/>
      <c r="I56" s="160"/>
      <c r="J56" s="160">
        <f>'将来負担比率（分子）の構造'!K$52</f>
        <v>32460</v>
      </c>
      <c r="K56" s="160"/>
      <c r="L56" s="160"/>
      <c r="M56" s="160">
        <f>'将来負担比率（分子）の構造'!L$52</f>
        <v>32004</v>
      </c>
      <c r="N56" s="160"/>
      <c r="O56" s="160"/>
      <c r="P56" s="160">
        <f>'将来負担比率（分子）の構造'!M$52</f>
        <v>31232</v>
      </c>
    </row>
    <row r="57" spans="1:16">
      <c r="A57" s="160" t="s">
        <v>35</v>
      </c>
      <c r="B57" s="160"/>
      <c r="C57" s="160"/>
      <c r="D57" s="160">
        <f>'将来負担比率（分子）の構造'!I$51</f>
        <v>8211</v>
      </c>
      <c r="E57" s="160"/>
      <c r="F57" s="160"/>
      <c r="G57" s="160">
        <f>'将来負担比率（分子）の構造'!J$51</f>
        <v>7910</v>
      </c>
      <c r="H57" s="160"/>
      <c r="I57" s="160"/>
      <c r="J57" s="160">
        <f>'将来負担比率（分子）の構造'!K$51</f>
        <v>9181</v>
      </c>
      <c r="K57" s="160"/>
      <c r="L57" s="160"/>
      <c r="M57" s="160">
        <f>'将来負担比率（分子）の構造'!L$51</f>
        <v>8611</v>
      </c>
      <c r="N57" s="160"/>
      <c r="O57" s="160"/>
      <c r="P57" s="160">
        <f>'将来負担比率（分子）の構造'!M$51</f>
        <v>8152</v>
      </c>
    </row>
    <row r="58" spans="1:16">
      <c r="A58" s="160" t="s">
        <v>34</v>
      </c>
      <c r="B58" s="160"/>
      <c r="C58" s="160"/>
      <c r="D58" s="160">
        <f>'将来負担比率（分子）の構造'!I$50</f>
        <v>11054</v>
      </c>
      <c r="E58" s="160"/>
      <c r="F58" s="160"/>
      <c r="G58" s="160">
        <f>'将来負担比率（分子）の構造'!J$50</f>
        <v>11656</v>
      </c>
      <c r="H58" s="160"/>
      <c r="I58" s="160"/>
      <c r="J58" s="160">
        <f>'将来負担比率（分子）の構造'!K$50</f>
        <v>12213</v>
      </c>
      <c r="K58" s="160"/>
      <c r="L58" s="160"/>
      <c r="M58" s="160">
        <f>'将来負担比率（分子）の構造'!L$50</f>
        <v>12892</v>
      </c>
      <c r="N58" s="160"/>
      <c r="O58" s="160"/>
      <c r="P58" s="160">
        <f>'将来負担比率（分子）の構造'!M$50</f>
        <v>13057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7769</v>
      </c>
      <c r="C62" s="160"/>
      <c r="D62" s="160"/>
      <c r="E62" s="160">
        <f>'将来負担比率（分子）の構造'!J$45</f>
        <v>7081</v>
      </c>
      <c r="F62" s="160"/>
      <c r="G62" s="160"/>
      <c r="H62" s="160">
        <f>'将来負担比率（分子）の構造'!K$45</f>
        <v>6788</v>
      </c>
      <c r="I62" s="160"/>
      <c r="J62" s="160"/>
      <c r="K62" s="160">
        <f>'将来負担比率（分子）の構造'!L$45</f>
        <v>5699</v>
      </c>
      <c r="L62" s="160"/>
      <c r="M62" s="160"/>
      <c r="N62" s="160">
        <f>'将来負担比率（分子）の構造'!M$45</f>
        <v>5655</v>
      </c>
      <c r="O62" s="160"/>
      <c r="P62" s="160"/>
    </row>
    <row r="63" spans="1:16">
      <c r="A63" s="160" t="s">
        <v>27</v>
      </c>
      <c r="B63" s="160">
        <f>'将来負担比率（分子）の構造'!I$44</f>
        <v>193</v>
      </c>
      <c r="C63" s="160"/>
      <c r="D63" s="160"/>
      <c r="E63" s="160">
        <f>'将来負担比率（分子）の構造'!J$44</f>
        <v>131</v>
      </c>
      <c r="F63" s="160"/>
      <c r="G63" s="160"/>
      <c r="H63" s="160">
        <f>'将来負担比率（分子）の構造'!K$44</f>
        <v>79</v>
      </c>
      <c r="I63" s="160"/>
      <c r="J63" s="160"/>
      <c r="K63" s="160">
        <f>'将来負担比率（分子）の構造'!L$44</f>
        <v>34</v>
      </c>
      <c r="L63" s="160"/>
      <c r="M63" s="160"/>
      <c r="N63" s="160">
        <f>'将来負担比率（分子）の構造'!M$44</f>
        <v>2</v>
      </c>
      <c r="O63" s="160"/>
      <c r="P63" s="160"/>
    </row>
    <row r="64" spans="1:16">
      <c r="A64" s="160" t="s">
        <v>26</v>
      </c>
      <c r="B64" s="160">
        <f>'将来負担比率（分子）の構造'!I$43</f>
        <v>5729</v>
      </c>
      <c r="C64" s="160"/>
      <c r="D64" s="160"/>
      <c r="E64" s="160">
        <f>'将来負担比率（分子）の構造'!J$43</f>
        <v>5460</v>
      </c>
      <c r="F64" s="160"/>
      <c r="G64" s="160"/>
      <c r="H64" s="160">
        <f>'将来負担比率（分子）の構造'!K$43</f>
        <v>5177</v>
      </c>
      <c r="I64" s="160"/>
      <c r="J64" s="160"/>
      <c r="K64" s="160">
        <f>'将来負担比率（分子）の構造'!L$43</f>
        <v>5345</v>
      </c>
      <c r="L64" s="160"/>
      <c r="M64" s="160"/>
      <c r="N64" s="160">
        <f>'将来負担比率（分子）の構造'!M$43</f>
        <v>5309</v>
      </c>
      <c r="O64" s="160"/>
      <c r="P64" s="160"/>
    </row>
    <row r="65" spans="1:16">
      <c r="A65" s="160" t="s">
        <v>25</v>
      </c>
      <c r="B65" s="160">
        <f>'将来負担比率（分子）の構造'!I$42</f>
        <v>824</v>
      </c>
      <c r="C65" s="160"/>
      <c r="D65" s="160"/>
      <c r="E65" s="160">
        <f>'将来負担比率（分子）の構造'!J$42</f>
        <v>638</v>
      </c>
      <c r="F65" s="160"/>
      <c r="G65" s="160"/>
      <c r="H65" s="160">
        <f>'将来負担比率（分子）の構造'!K$42</f>
        <v>497</v>
      </c>
      <c r="I65" s="160"/>
      <c r="J65" s="160"/>
      <c r="K65" s="160">
        <f>'将来負担比率（分子）の構造'!L$42</f>
        <v>369</v>
      </c>
      <c r="L65" s="160"/>
      <c r="M65" s="160"/>
      <c r="N65" s="160">
        <f>'将来負担比率（分子）の構造'!M$42</f>
        <v>275</v>
      </c>
      <c r="O65" s="160"/>
      <c r="P65" s="160"/>
    </row>
    <row r="66" spans="1:16">
      <c r="A66" s="160" t="s">
        <v>24</v>
      </c>
      <c r="B66" s="160">
        <f>'将来負担比率（分子）の構造'!I$41</f>
        <v>42949</v>
      </c>
      <c r="C66" s="160"/>
      <c r="D66" s="160"/>
      <c r="E66" s="160">
        <f>'将来負担比率（分子）の構造'!J$41</f>
        <v>43244</v>
      </c>
      <c r="F66" s="160"/>
      <c r="G66" s="160"/>
      <c r="H66" s="160">
        <f>'将来負担比率（分子）の構造'!K$41</f>
        <v>42600</v>
      </c>
      <c r="I66" s="160"/>
      <c r="J66" s="160"/>
      <c r="K66" s="160">
        <f>'将来負担比率（分子）の構造'!L$41</f>
        <v>41027</v>
      </c>
      <c r="L66" s="160"/>
      <c r="M66" s="160"/>
      <c r="N66" s="160">
        <f>'将来負担比率（分子）の構造'!M$41</f>
        <v>39209</v>
      </c>
      <c r="O66" s="160"/>
      <c r="P66" s="160"/>
    </row>
    <row r="67" spans="1:16">
      <c r="A67" s="160" t="s">
        <v>67</v>
      </c>
      <c r="B67" s="160" t="e">
        <f>NA()</f>
        <v>#N/A</v>
      </c>
      <c r="C67" s="160">
        <f>IF(ISNUMBER('将来負担比率（分子）の構造'!I$53), IF('将来負担比率（分子）の構造'!I$53 &lt; 0, 0, '将来負担比率（分子）の構造'!I$53), NA())</f>
        <v>6717</v>
      </c>
      <c r="D67" s="160" t="e">
        <f>NA()</f>
        <v>#N/A</v>
      </c>
      <c r="E67" s="160" t="e">
        <f>NA()</f>
        <v>#N/A</v>
      </c>
      <c r="F67" s="160">
        <f>IF(ISNUMBER('将来負担比率（分子）の構造'!J$53), IF('将来負担比率（分子）の構造'!J$53 &lt; 0, 0, '将来負担比率（分子）の構造'!J$53), NA())</f>
        <v>4658</v>
      </c>
      <c r="G67" s="160" t="e">
        <f>NA()</f>
        <v>#N/A</v>
      </c>
      <c r="H67" s="160" t="e">
        <f>NA()</f>
        <v>#N/A</v>
      </c>
      <c r="I67" s="160">
        <f>IF(ISNUMBER('将来負担比率（分子）の構造'!K$53), IF('将来負担比率（分子）の構造'!K$53 &lt; 0, 0, '将来負担比率（分子）の構造'!K$53), NA())</f>
        <v>1287</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6606</v>
      </c>
      <c r="C72" s="164">
        <f>基金残高に係る経年分析!G55</f>
        <v>6611</v>
      </c>
      <c r="D72" s="164">
        <f>基金残高に係る経年分析!H55</f>
        <v>6612</v>
      </c>
    </row>
    <row r="73" spans="1:16">
      <c r="A73" s="163" t="s">
        <v>70</v>
      </c>
      <c r="B73" s="164">
        <f>基金残高に係る経年分析!F56</f>
        <v>1283</v>
      </c>
      <c r="C73" s="164">
        <f>基金残高に係る経年分析!G56</f>
        <v>1290</v>
      </c>
      <c r="D73" s="164">
        <f>基金残高に係る経年分析!H56</f>
        <v>1294</v>
      </c>
    </row>
    <row r="74" spans="1:16">
      <c r="A74" s="163" t="s">
        <v>71</v>
      </c>
      <c r="B74" s="164">
        <f>基金残高に係る経年分析!F57</f>
        <v>4619</v>
      </c>
      <c r="C74" s="164">
        <f>基金残高に係る経年分析!G57</f>
        <v>5116</v>
      </c>
      <c r="D74" s="164">
        <f>基金残高に係る経年分析!H57</f>
        <v>5972</v>
      </c>
    </row>
  </sheetData>
  <sheetProtection algorithmName="SHA-512" hashValue="x/yXUYiBFBoSRe0zeoRMrgjTKwZOTkJeMDec4J+OZoKyIHL7sgots55PL4M21TdW2Ofkk6GbTJi/r+2znGLARw==" saltValue="3+lFWnOsbNm35exO44h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14610871</v>
      </c>
      <c r="S5" s="707"/>
      <c r="T5" s="707"/>
      <c r="U5" s="707"/>
      <c r="V5" s="707"/>
      <c r="W5" s="707"/>
      <c r="X5" s="707"/>
      <c r="Y5" s="753"/>
      <c r="Z5" s="771">
        <v>38.6</v>
      </c>
      <c r="AA5" s="771"/>
      <c r="AB5" s="771"/>
      <c r="AC5" s="771"/>
      <c r="AD5" s="772">
        <v>13466036</v>
      </c>
      <c r="AE5" s="772"/>
      <c r="AF5" s="772"/>
      <c r="AG5" s="772"/>
      <c r="AH5" s="772"/>
      <c r="AI5" s="772"/>
      <c r="AJ5" s="772"/>
      <c r="AK5" s="772"/>
      <c r="AL5" s="754">
        <v>65.400000000000006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13388049</v>
      </c>
      <c r="BH5" s="644"/>
      <c r="BI5" s="644"/>
      <c r="BJ5" s="644"/>
      <c r="BK5" s="644"/>
      <c r="BL5" s="644"/>
      <c r="BM5" s="644"/>
      <c r="BN5" s="645"/>
      <c r="BO5" s="703">
        <v>91.6</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344863</v>
      </c>
      <c r="S6" s="644"/>
      <c r="T6" s="644"/>
      <c r="U6" s="644"/>
      <c r="V6" s="644"/>
      <c r="W6" s="644"/>
      <c r="X6" s="644"/>
      <c r="Y6" s="645"/>
      <c r="Z6" s="703">
        <v>0.9</v>
      </c>
      <c r="AA6" s="703"/>
      <c r="AB6" s="703"/>
      <c r="AC6" s="703"/>
      <c r="AD6" s="704">
        <v>344863</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13388049</v>
      </c>
      <c r="BH6" s="644"/>
      <c r="BI6" s="644"/>
      <c r="BJ6" s="644"/>
      <c r="BK6" s="644"/>
      <c r="BL6" s="644"/>
      <c r="BM6" s="644"/>
      <c r="BN6" s="645"/>
      <c r="BO6" s="703">
        <v>91.6</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213145</v>
      </c>
      <c r="CS6" s="644"/>
      <c r="CT6" s="644"/>
      <c r="CU6" s="644"/>
      <c r="CV6" s="644"/>
      <c r="CW6" s="644"/>
      <c r="CX6" s="644"/>
      <c r="CY6" s="645"/>
      <c r="CZ6" s="754">
        <v>0.6</v>
      </c>
      <c r="DA6" s="723"/>
      <c r="DB6" s="723"/>
      <c r="DC6" s="757"/>
      <c r="DD6" s="649" t="s">
        <v>227</v>
      </c>
      <c r="DE6" s="644"/>
      <c r="DF6" s="644"/>
      <c r="DG6" s="644"/>
      <c r="DH6" s="644"/>
      <c r="DI6" s="644"/>
      <c r="DJ6" s="644"/>
      <c r="DK6" s="644"/>
      <c r="DL6" s="644"/>
      <c r="DM6" s="644"/>
      <c r="DN6" s="644"/>
      <c r="DO6" s="644"/>
      <c r="DP6" s="645"/>
      <c r="DQ6" s="649">
        <v>213145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25413</v>
      </c>
      <c r="S7" s="644"/>
      <c r="T7" s="644"/>
      <c r="U7" s="644"/>
      <c r="V7" s="644"/>
      <c r="W7" s="644"/>
      <c r="X7" s="644"/>
      <c r="Y7" s="645"/>
      <c r="Z7" s="703">
        <v>0.1</v>
      </c>
      <c r="AA7" s="703"/>
      <c r="AB7" s="703"/>
      <c r="AC7" s="703"/>
      <c r="AD7" s="704">
        <v>25413</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5775030</v>
      </c>
      <c r="BH7" s="644"/>
      <c r="BI7" s="644"/>
      <c r="BJ7" s="644"/>
      <c r="BK7" s="644"/>
      <c r="BL7" s="644"/>
      <c r="BM7" s="644"/>
      <c r="BN7" s="645"/>
      <c r="BO7" s="703">
        <v>39.5</v>
      </c>
      <c r="BP7" s="703"/>
      <c r="BQ7" s="703"/>
      <c r="BR7" s="703"/>
      <c r="BS7" s="704" t="s">
        <v>231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4299998</v>
      </c>
      <c r="CS7" s="644"/>
      <c r="CT7" s="644"/>
      <c r="CU7" s="644"/>
      <c r="CV7" s="644"/>
      <c r="CW7" s="644"/>
      <c r="CX7" s="644"/>
      <c r="CY7" s="645"/>
      <c r="CZ7" s="703">
        <v>11.8</v>
      </c>
      <c r="DA7" s="703"/>
      <c r="DB7" s="703"/>
      <c r="DC7" s="703"/>
      <c r="DD7" s="649">
        <v>214280</v>
      </c>
      <c r="DE7" s="644"/>
      <c r="DF7" s="644"/>
      <c r="DG7" s="644"/>
      <c r="DH7" s="644"/>
      <c r="DI7" s="644"/>
      <c r="DJ7" s="644"/>
      <c r="DK7" s="644"/>
      <c r="DL7" s="644"/>
      <c r="DM7" s="644"/>
      <c r="DN7" s="644"/>
      <c r="DO7" s="644"/>
      <c r="DP7" s="645"/>
      <c r="DQ7" s="649">
        <v>3380437</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63392</v>
      </c>
      <c r="S8" s="644"/>
      <c r="T8" s="644"/>
      <c r="U8" s="644"/>
      <c r="V8" s="644"/>
      <c r="W8" s="644"/>
      <c r="X8" s="644"/>
      <c r="Y8" s="645"/>
      <c r="Z8" s="703">
        <v>0.2</v>
      </c>
      <c r="AA8" s="703"/>
      <c r="AB8" s="703"/>
      <c r="AC8" s="703"/>
      <c r="AD8" s="704">
        <v>63392</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182049</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12635247</v>
      </c>
      <c r="CS8" s="644"/>
      <c r="CT8" s="644"/>
      <c r="CU8" s="644"/>
      <c r="CV8" s="644"/>
      <c r="CW8" s="644"/>
      <c r="CX8" s="644"/>
      <c r="CY8" s="645"/>
      <c r="CZ8" s="703">
        <v>34.6</v>
      </c>
      <c r="DA8" s="703"/>
      <c r="DB8" s="703"/>
      <c r="DC8" s="703"/>
      <c r="DD8" s="649">
        <v>843052</v>
      </c>
      <c r="DE8" s="644"/>
      <c r="DF8" s="644"/>
      <c r="DG8" s="644"/>
      <c r="DH8" s="644"/>
      <c r="DI8" s="644"/>
      <c r="DJ8" s="644"/>
      <c r="DK8" s="644"/>
      <c r="DL8" s="644"/>
      <c r="DM8" s="644"/>
      <c r="DN8" s="644"/>
      <c r="DO8" s="644"/>
      <c r="DP8" s="645"/>
      <c r="DQ8" s="649">
        <v>5738136</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74138</v>
      </c>
      <c r="S9" s="644"/>
      <c r="T9" s="644"/>
      <c r="U9" s="644"/>
      <c r="V9" s="644"/>
      <c r="W9" s="644"/>
      <c r="X9" s="644"/>
      <c r="Y9" s="645"/>
      <c r="Z9" s="703">
        <v>0.2</v>
      </c>
      <c r="AA9" s="703"/>
      <c r="AB9" s="703"/>
      <c r="AC9" s="703"/>
      <c r="AD9" s="704">
        <v>74138</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4800193</v>
      </c>
      <c r="BH9" s="644"/>
      <c r="BI9" s="644"/>
      <c r="BJ9" s="644"/>
      <c r="BK9" s="644"/>
      <c r="BL9" s="644"/>
      <c r="BM9" s="644"/>
      <c r="BN9" s="645"/>
      <c r="BO9" s="703">
        <v>32.9</v>
      </c>
      <c r="BP9" s="703"/>
      <c r="BQ9" s="703"/>
      <c r="BR9" s="703"/>
      <c r="BS9" s="649" t="s">
        <v>231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3719631</v>
      </c>
      <c r="CS9" s="644"/>
      <c r="CT9" s="644"/>
      <c r="CU9" s="644"/>
      <c r="CV9" s="644"/>
      <c r="CW9" s="644"/>
      <c r="CX9" s="644"/>
      <c r="CY9" s="645"/>
      <c r="CZ9" s="703">
        <v>10.199999999999999</v>
      </c>
      <c r="DA9" s="703"/>
      <c r="DB9" s="703"/>
      <c r="DC9" s="703"/>
      <c r="DD9" s="649">
        <v>205220</v>
      </c>
      <c r="DE9" s="644"/>
      <c r="DF9" s="644"/>
      <c r="DG9" s="644"/>
      <c r="DH9" s="644"/>
      <c r="DI9" s="644"/>
      <c r="DJ9" s="644"/>
      <c r="DK9" s="644"/>
      <c r="DL9" s="644"/>
      <c r="DM9" s="644"/>
      <c r="DN9" s="644"/>
      <c r="DO9" s="644"/>
      <c r="DP9" s="645"/>
      <c r="DQ9" s="649">
        <v>3271086</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241066</v>
      </c>
      <c r="BH10" s="644"/>
      <c r="BI10" s="644"/>
      <c r="BJ10" s="644"/>
      <c r="BK10" s="644"/>
      <c r="BL10" s="644"/>
      <c r="BM10" s="644"/>
      <c r="BN10" s="645"/>
      <c r="BO10" s="703">
        <v>1.6</v>
      </c>
      <c r="BP10" s="703"/>
      <c r="BQ10" s="703"/>
      <c r="BR10" s="703"/>
      <c r="BS10" s="649" t="s">
        <v>241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34668</v>
      </c>
      <c r="CS10" s="644"/>
      <c r="CT10" s="644"/>
      <c r="CU10" s="644"/>
      <c r="CV10" s="644"/>
      <c r="CW10" s="644"/>
      <c r="CX10" s="644"/>
      <c r="CY10" s="645"/>
      <c r="CZ10" s="703">
        <v>0.1</v>
      </c>
      <c r="DA10" s="703"/>
      <c r="DB10" s="703"/>
      <c r="DC10" s="703"/>
      <c r="DD10" s="649" t="s">
        <v>231</v>
      </c>
      <c r="DE10" s="644"/>
      <c r="DF10" s="644"/>
      <c r="DG10" s="644"/>
      <c r="DH10" s="644"/>
      <c r="DI10" s="644"/>
      <c r="DJ10" s="644"/>
      <c r="DK10" s="644"/>
      <c r="DL10" s="644"/>
      <c r="DM10" s="644"/>
      <c r="DN10" s="644"/>
      <c r="DO10" s="644"/>
      <c r="DP10" s="645"/>
      <c r="DQ10" s="649">
        <v>34668</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227</v>
      </c>
      <c r="AA11" s="703"/>
      <c r="AB11" s="703"/>
      <c r="AC11" s="703"/>
      <c r="AD11" s="704" t="s">
        <v>241</v>
      </c>
      <c r="AE11" s="704"/>
      <c r="AF11" s="704"/>
      <c r="AG11" s="704"/>
      <c r="AH11" s="704"/>
      <c r="AI11" s="704"/>
      <c r="AJ11" s="704"/>
      <c r="AK11" s="704"/>
      <c r="AL11" s="646" t="s">
        <v>241</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551722</v>
      </c>
      <c r="BH11" s="644"/>
      <c r="BI11" s="644"/>
      <c r="BJ11" s="644"/>
      <c r="BK11" s="644"/>
      <c r="BL11" s="644"/>
      <c r="BM11" s="644"/>
      <c r="BN11" s="645"/>
      <c r="BO11" s="703">
        <v>3.8</v>
      </c>
      <c r="BP11" s="703"/>
      <c r="BQ11" s="703"/>
      <c r="BR11" s="703"/>
      <c r="BS11" s="649" t="s">
        <v>231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973511</v>
      </c>
      <c r="CS11" s="644"/>
      <c r="CT11" s="644"/>
      <c r="CU11" s="644"/>
      <c r="CV11" s="644"/>
      <c r="CW11" s="644"/>
      <c r="CX11" s="644"/>
      <c r="CY11" s="645"/>
      <c r="CZ11" s="703">
        <v>2.7</v>
      </c>
      <c r="DA11" s="703"/>
      <c r="DB11" s="703"/>
      <c r="DC11" s="703"/>
      <c r="DD11" s="649">
        <v>319172</v>
      </c>
      <c r="DE11" s="644"/>
      <c r="DF11" s="644"/>
      <c r="DG11" s="644"/>
      <c r="DH11" s="644"/>
      <c r="DI11" s="644"/>
      <c r="DJ11" s="644"/>
      <c r="DK11" s="644"/>
      <c r="DL11" s="644"/>
      <c r="DM11" s="644"/>
      <c r="DN11" s="644"/>
      <c r="DO11" s="644"/>
      <c r="DP11" s="645"/>
      <c r="DQ11" s="649">
        <v>630578</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1803773</v>
      </c>
      <c r="S12" s="644"/>
      <c r="T12" s="644"/>
      <c r="U12" s="644"/>
      <c r="V12" s="644"/>
      <c r="W12" s="644"/>
      <c r="X12" s="644"/>
      <c r="Y12" s="645"/>
      <c r="Z12" s="703">
        <v>4.8</v>
      </c>
      <c r="AA12" s="703"/>
      <c r="AB12" s="703"/>
      <c r="AC12" s="703"/>
      <c r="AD12" s="704">
        <v>1803773</v>
      </c>
      <c r="AE12" s="704"/>
      <c r="AF12" s="704"/>
      <c r="AG12" s="704"/>
      <c r="AH12" s="704"/>
      <c r="AI12" s="704"/>
      <c r="AJ12" s="704"/>
      <c r="AK12" s="704"/>
      <c r="AL12" s="646">
        <v>8.8000000000000007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6808680</v>
      </c>
      <c r="BH12" s="644"/>
      <c r="BI12" s="644"/>
      <c r="BJ12" s="644"/>
      <c r="BK12" s="644"/>
      <c r="BL12" s="644"/>
      <c r="BM12" s="644"/>
      <c r="BN12" s="645"/>
      <c r="BO12" s="703">
        <v>46.6</v>
      </c>
      <c r="BP12" s="703"/>
      <c r="BQ12" s="703"/>
      <c r="BR12" s="703"/>
      <c r="BS12" s="649" t="s">
        <v>227</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631220</v>
      </c>
      <c r="CS12" s="644"/>
      <c r="CT12" s="644"/>
      <c r="CU12" s="644"/>
      <c r="CV12" s="644"/>
      <c r="CW12" s="644"/>
      <c r="CX12" s="644"/>
      <c r="CY12" s="645"/>
      <c r="CZ12" s="703">
        <v>1.7</v>
      </c>
      <c r="DA12" s="703"/>
      <c r="DB12" s="703"/>
      <c r="DC12" s="703"/>
      <c r="DD12" s="649">
        <v>228974</v>
      </c>
      <c r="DE12" s="644"/>
      <c r="DF12" s="644"/>
      <c r="DG12" s="644"/>
      <c r="DH12" s="644"/>
      <c r="DI12" s="644"/>
      <c r="DJ12" s="644"/>
      <c r="DK12" s="644"/>
      <c r="DL12" s="644"/>
      <c r="DM12" s="644"/>
      <c r="DN12" s="644"/>
      <c r="DO12" s="644"/>
      <c r="DP12" s="645"/>
      <c r="DQ12" s="649">
        <v>519957</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20216</v>
      </c>
      <c r="S13" s="644"/>
      <c r="T13" s="644"/>
      <c r="U13" s="644"/>
      <c r="V13" s="644"/>
      <c r="W13" s="644"/>
      <c r="X13" s="644"/>
      <c r="Y13" s="645"/>
      <c r="Z13" s="703">
        <v>0.1</v>
      </c>
      <c r="AA13" s="703"/>
      <c r="AB13" s="703"/>
      <c r="AC13" s="703"/>
      <c r="AD13" s="704">
        <v>20216</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6776601</v>
      </c>
      <c r="BH13" s="644"/>
      <c r="BI13" s="644"/>
      <c r="BJ13" s="644"/>
      <c r="BK13" s="644"/>
      <c r="BL13" s="644"/>
      <c r="BM13" s="644"/>
      <c r="BN13" s="645"/>
      <c r="BO13" s="703">
        <v>46.4</v>
      </c>
      <c r="BP13" s="703"/>
      <c r="BQ13" s="703"/>
      <c r="BR13" s="703"/>
      <c r="BS13" s="649" t="s">
        <v>231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3993259</v>
      </c>
      <c r="CS13" s="644"/>
      <c r="CT13" s="644"/>
      <c r="CU13" s="644"/>
      <c r="CV13" s="644"/>
      <c r="CW13" s="644"/>
      <c r="CX13" s="644"/>
      <c r="CY13" s="645"/>
      <c r="CZ13" s="703">
        <v>10.9</v>
      </c>
      <c r="DA13" s="703"/>
      <c r="DB13" s="703"/>
      <c r="DC13" s="703"/>
      <c r="DD13" s="649">
        <v>2246999</v>
      </c>
      <c r="DE13" s="644"/>
      <c r="DF13" s="644"/>
      <c r="DG13" s="644"/>
      <c r="DH13" s="644"/>
      <c r="DI13" s="644"/>
      <c r="DJ13" s="644"/>
      <c r="DK13" s="644"/>
      <c r="DL13" s="644"/>
      <c r="DM13" s="644"/>
      <c r="DN13" s="644"/>
      <c r="DO13" s="644"/>
      <c r="DP13" s="645"/>
      <c r="DQ13" s="649">
        <v>2154290</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227</v>
      </c>
      <c r="AA14" s="703"/>
      <c r="AB14" s="703"/>
      <c r="AC14" s="703"/>
      <c r="AD14" s="704" t="s">
        <v>122</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296980</v>
      </c>
      <c r="BH14" s="644"/>
      <c r="BI14" s="644"/>
      <c r="BJ14" s="644"/>
      <c r="BK14" s="644"/>
      <c r="BL14" s="644"/>
      <c r="BM14" s="644"/>
      <c r="BN14" s="645"/>
      <c r="BO14" s="703">
        <v>2</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1455264</v>
      </c>
      <c r="CS14" s="644"/>
      <c r="CT14" s="644"/>
      <c r="CU14" s="644"/>
      <c r="CV14" s="644"/>
      <c r="CW14" s="644"/>
      <c r="CX14" s="644"/>
      <c r="CY14" s="645"/>
      <c r="CZ14" s="703">
        <v>4</v>
      </c>
      <c r="DA14" s="703"/>
      <c r="DB14" s="703"/>
      <c r="DC14" s="703"/>
      <c r="DD14" s="649">
        <v>113165</v>
      </c>
      <c r="DE14" s="644"/>
      <c r="DF14" s="644"/>
      <c r="DG14" s="644"/>
      <c r="DH14" s="644"/>
      <c r="DI14" s="644"/>
      <c r="DJ14" s="644"/>
      <c r="DK14" s="644"/>
      <c r="DL14" s="644"/>
      <c r="DM14" s="644"/>
      <c r="DN14" s="644"/>
      <c r="DO14" s="644"/>
      <c r="DP14" s="645"/>
      <c r="DQ14" s="649">
        <v>1373507</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125104</v>
      </c>
      <c r="S15" s="644"/>
      <c r="T15" s="644"/>
      <c r="U15" s="644"/>
      <c r="V15" s="644"/>
      <c r="W15" s="644"/>
      <c r="X15" s="644"/>
      <c r="Y15" s="645"/>
      <c r="Z15" s="703">
        <v>0.3</v>
      </c>
      <c r="AA15" s="703"/>
      <c r="AB15" s="703"/>
      <c r="AC15" s="703"/>
      <c r="AD15" s="704">
        <v>125104</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507359</v>
      </c>
      <c r="BH15" s="644"/>
      <c r="BI15" s="644"/>
      <c r="BJ15" s="644"/>
      <c r="BK15" s="644"/>
      <c r="BL15" s="644"/>
      <c r="BM15" s="644"/>
      <c r="BN15" s="645"/>
      <c r="BO15" s="703">
        <v>3.5</v>
      </c>
      <c r="BP15" s="703"/>
      <c r="BQ15" s="703"/>
      <c r="BR15" s="703"/>
      <c r="BS15" s="649" t="s">
        <v>122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3930157</v>
      </c>
      <c r="CS15" s="644"/>
      <c r="CT15" s="644"/>
      <c r="CU15" s="644"/>
      <c r="CV15" s="644"/>
      <c r="CW15" s="644"/>
      <c r="CX15" s="644"/>
      <c r="CY15" s="645"/>
      <c r="CZ15" s="703">
        <v>10.8</v>
      </c>
      <c r="DA15" s="703"/>
      <c r="DB15" s="703"/>
      <c r="DC15" s="703"/>
      <c r="DD15" s="649">
        <v>490914</v>
      </c>
      <c r="DE15" s="644"/>
      <c r="DF15" s="644"/>
      <c r="DG15" s="644"/>
      <c r="DH15" s="644"/>
      <c r="DI15" s="644"/>
      <c r="DJ15" s="644"/>
      <c r="DK15" s="644"/>
      <c r="DL15" s="644"/>
      <c r="DM15" s="644"/>
      <c r="DN15" s="644"/>
      <c r="DO15" s="644"/>
      <c r="DP15" s="645"/>
      <c r="DQ15" s="649">
        <v>3155017</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241</v>
      </c>
      <c r="AA16" s="703"/>
      <c r="AB16" s="703"/>
      <c r="AC16" s="703"/>
      <c r="AD16" s="704" t="s">
        <v>122</v>
      </c>
      <c r="AE16" s="704"/>
      <c r="AF16" s="704"/>
      <c r="AG16" s="704"/>
      <c r="AH16" s="704"/>
      <c r="AI16" s="704"/>
      <c r="AJ16" s="704"/>
      <c r="AK16" s="704"/>
      <c r="AL16" s="646" t="s">
        <v>227</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231</v>
      </c>
      <c r="BP16" s="703"/>
      <c r="BQ16" s="703"/>
      <c r="BR16" s="703"/>
      <c r="BS16" s="649" t="s">
        <v>227</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36449</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30504</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86984</v>
      </c>
      <c r="S17" s="644"/>
      <c r="T17" s="644"/>
      <c r="U17" s="644"/>
      <c r="V17" s="644"/>
      <c r="W17" s="644"/>
      <c r="X17" s="644"/>
      <c r="Y17" s="645"/>
      <c r="Z17" s="703">
        <v>0.2</v>
      </c>
      <c r="AA17" s="703"/>
      <c r="AB17" s="703"/>
      <c r="AC17" s="703"/>
      <c r="AD17" s="704">
        <v>86984</v>
      </c>
      <c r="AE17" s="704"/>
      <c r="AF17" s="704"/>
      <c r="AG17" s="704"/>
      <c r="AH17" s="704"/>
      <c r="AI17" s="704"/>
      <c r="AJ17" s="704"/>
      <c r="AK17" s="704"/>
      <c r="AL17" s="646">
        <v>0.4</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241</v>
      </c>
      <c r="BH17" s="644"/>
      <c r="BI17" s="644"/>
      <c r="BJ17" s="644"/>
      <c r="BK17" s="644"/>
      <c r="BL17" s="644"/>
      <c r="BM17" s="644"/>
      <c r="BN17" s="645"/>
      <c r="BO17" s="703" t="s">
        <v>122</v>
      </c>
      <c r="BP17" s="703"/>
      <c r="BQ17" s="703"/>
      <c r="BR17" s="703"/>
      <c r="BS17" s="649" t="s">
        <v>140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4552492</v>
      </c>
      <c r="CS17" s="644"/>
      <c r="CT17" s="644"/>
      <c r="CU17" s="644"/>
      <c r="CV17" s="644"/>
      <c r="CW17" s="644"/>
      <c r="CX17" s="644"/>
      <c r="CY17" s="645"/>
      <c r="CZ17" s="703">
        <v>12.5</v>
      </c>
      <c r="DA17" s="703"/>
      <c r="DB17" s="703"/>
      <c r="DC17" s="703"/>
      <c r="DD17" s="649" t="s">
        <v>227</v>
      </c>
      <c r="DE17" s="644"/>
      <c r="DF17" s="644"/>
      <c r="DG17" s="644"/>
      <c r="DH17" s="644"/>
      <c r="DI17" s="644"/>
      <c r="DJ17" s="644"/>
      <c r="DK17" s="644"/>
      <c r="DL17" s="644"/>
      <c r="DM17" s="644"/>
      <c r="DN17" s="644"/>
      <c r="DO17" s="644"/>
      <c r="DP17" s="645"/>
      <c r="DQ17" s="649">
        <v>4505376</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5516496</v>
      </c>
      <c r="S18" s="644"/>
      <c r="T18" s="644"/>
      <c r="U18" s="644"/>
      <c r="V18" s="644"/>
      <c r="W18" s="644"/>
      <c r="X18" s="644"/>
      <c r="Y18" s="645"/>
      <c r="Z18" s="703">
        <v>14.6</v>
      </c>
      <c r="AA18" s="703"/>
      <c r="AB18" s="703"/>
      <c r="AC18" s="703"/>
      <c r="AD18" s="704">
        <v>4514372</v>
      </c>
      <c r="AE18" s="704"/>
      <c r="AF18" s="704"/>
      <c r="AG18" s="704"/>
      <c r="AH18" s="704"/>
      <c r="AI18" s="704"/>
      <c r="AJ18" s="704"/>
      <c r="AK18" s="704"/>
      <c r="AL18" s="646">
        <v>21.9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231</v>
      </c>
      <c r="BP18" s="703"/>
      <c r="BQ18" s="703"/>
      <c r="BR18" s="703"/>
      <c r="BS18" s="649" t="s">
        <v>227</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241</v>
      </c>
      <c r="CS18" s="644"/>
      <c r="CT18" s="644"/>
      <c r="CU18" s="644"/>
      <c r="CV18" s="644"/>
      <c r="CW18" s="644"/>
      <c r="CX18" s="644"/>
      <c r="CY18" s="645"/>
      <c r="CZ18" s="703" t="s">
        <v>122</v>
      </c>
      <c r="DA18" s="703"/>
      <c r="DB18" s="703"/>
      <c r="DC18" s="703"/>
      <c r="DD18" s="649" t="s">
        <v>227</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4514372</v>
      </c>
      <c r="S19" s="644"/>
      <c r="T19" s="644"/>
      <c r="U19" s="644"/>
      <c r="V19" s="644"/>
      <c r="W19" s="644"/>
      <c r="X19" s="644"/>
      <c r="Y19" s="645"/>
      <c r="Z19" s="703">
        <v>11.9</v>
      </c>
      <c r="AA19" s="703"/>
      <c r="AB19" s="703"/>
      <c r="AC19" s="703"/>
      <c r="AD19" s="704">
        <v>4514372</v>
      </c>
      <c r="AE19" s="704"/>
      <c r="AF19" s="704"/>
      <c r="AG19" s="704"/>
      <c r="AH19" s="704"/>
      <c r="AI19" s="704"/>
      <c r="AJ19" s="704"/>
      <c r="AK19" s="704"/>
      <c r="AL19" s="646">
        <v>21.9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1222822</v>
      </c>
      <c r="BH19" s="644"/>
      <c r="BI19" s="644"/>
      <c r="BJ19" s="644"/>
      <c r="BK19" s="644"/>
      <c r="BL19" s="644"/>
      <c r="BM19" s="644"/>
      <c r="BN19" s="645"/>
      <c r="BO19" s="703">
        <v>8.4</v>
      </c>
      <c r="BP19" s="703"/>
      <c r="BQ19" s="703"/>
      <c r="BR19" s="703"/>
      <c r="BS19" s="649" t="s">
        <v>140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122</v>
      </c>
      <c r="DA19" s="703"/>
      <c r="DB19" s="703"/>
      <c r="DC19" s="703"/>
      <c r="DD19" s="649" t="s">
        <v>231</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1002120</v>
      </c>
      <c r="S20" s="644"/>
      <c r="T20" s="644"/>
      <c r="U20" s="644"/>
      <c r="V20" s="644"/>
      <c r="W20" s="644"/>
      <c r="X20" s="644"/>
      <c r="Y20" s="645"/>
      <c r="Z20" s="703">
        <v>2.6</v>
      </c>
      <c r="AA20" s="703"/>
      <c r="AB20" s="703"/>
      <c r="AC20" s="703"/>
      <c r="AD20" s="704" t="s">
        <v>241</v>
      </c>
      <c r="AE20" s="704"/>
      <c r="AF20" s="704"/>
      <c r="AG20" s="704"/>
      <c r="AH20" s="704"/>
      <c r="AI20" s="704"/>
      <c r="AJ20" s="704"/>
      <c r="AK20" s="704"/>
      <c r="AL20" s="646" t="s">
        <v>227</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1222822</v>
      </c>
      <c r="BH20" s="644"/>
      <c r="BI20" s="644"/>
      <c r="BJ20" s="644"/>
      <c r="BK20" s="644"/>
      <c r="BL20" s="644"/>
      <c r="BM20" s="644"/>
      <c r="BN20" s="645"/>
      <c r="BO20" s="703">
        <v>8.4</v>
      </c>
      <c r="BP20" s="703"/>
      <c r="BQ20" s="703"/>
      <c r="BR20" s="703"/>
      <c r="BS20" s="649" t="s">
        <v>227</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36475041</v>
      </c>
      <c r="CS20" s="644"/>
      <c r="CT20" s="644"/>
      <c r="CU20" s="644"/>
      <c r="CV20" s="644"/>
      <c r="CW20" s="644"/>
      <c r="CX20" s="644"/>
      <c r="CY20" s="645"/>
      <c r="CZ20" s="703">
        <v>100</v>
      </c>
      <c r="DA20" s="703"/>
      <c r="DB20" s="703"/>
      <c r="DC20" s="703"/>
      <c r="DD20" s="649">
        <v>4661776</v>
      </c>
      <c r="DE20" s="644"/>
      <c r="DF20" s="644"/>
      <c r="DG20" s="644"/>
      <c r="DH20" s="644"/>
      <c r="DI20" s="644"/>
      <c r="DJ20" s="644"/>
      <c r="DK20" s="644"/>
      <c r="DL20" s="644"/>
      <c r="DM20" s="644"/>
      <c r="DN20" s="644"/>
      <c r="DO20" s="644"/>
      <c r="DP20" s="645"/>
      <c r="DQ20" s="649">
        <v>25006701</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4</v>
      </c>
      <c r="S21" s="644"/>
      <c r="T21" s="644"/>
      <c r="U21" s="644"/>
      <c r="V21" s="644"/>
      <c r="W21" s="644"/>
      <c r="X21" s="644"/>
      <c r="Y21" s="645"/>
      <c r="Z21" s="703">
        <v>0</v>
      </c>
      <c r="AA21" s="703"/>
      <c r="AB21" s="703"/>
      <c r="AC21" s="703"/>
      <c r="AD21" s="704" t="s">
        <v>231</v>
      </c>
      <c r="AE21" s="704"/>
      <c r="AF21" s="704"/>
      <c r="AG21" s="704"/>
      <c r="AH21" s="704"/>
      <c r="AI21" s="704"/>
      <c r="AJ21" s="704"/>
      <c r="AK21" s="704"/>
      <c r="AL21" s="646" t="s">
        <v>227</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77987</v>
      </c>
      <c r="BH21" s="644"/>
      <c r="BI21" s="644"/>
      <c r="BJ21" s="644"/>
      <c r="BK21" s="644"/>
      <c r="BL21" s="644"/>
      <c r="BM21" s="644"/>
      <c r="BN21" s="645"/>
      <c r="BO21" s="703">
        <v>0.5</v>
      </c>
      <c r="BP21" s="703"/>
      <c r="BQ21" s="703"/>
      <c r="BR21" s="703"/>
      <c r="BS21" s="649" t="s">
        <v>140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22671250</v>
      </c>
      <c r="S22" s="644"/>
      <c r="T22" s="644"/>
      <c r="U22" s="644"/>
      <c r="V22" s="644"/>
      <c r="W22" s="644"/>
      <c r="X22" s="644"/>
      <c r="Y22" s="645"/>
      <c r="Z22" s="703">
        <v>59.9</v>
      </c>
      <c r="AA22" s="703"/>
      <c r="AB22" s="703"/>
      <c r="AC22" s="703"/>
      <c r="AD22" s="704">
        <v>20524291</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231</v>
      </c>
      <c r="BP22" s="703"/>
      <c r="BQ22" s="703"/>
      <c r="BR22" s="703"/>
      <c r="BS22" s="649" t="s">
        <v>122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19144</v>
      </c>
      <c r="S23" s="644"/>
      <c r="T23" s="644"/>
      <c r="U23" s="644"/>
      <c r="V23" s="644"/>
      <c r="W23" s="644"/>
      <c r="X23" s="644"/>
      <c r="Y23" s="645"/>
      <c r="Z23" s="703">
        <v>0.1</v>
      </c>
      <c r="AA23" s="703"/>
      <c r="AB23" s="703"/>
      <c r="AC23" s="703"/>
      <c r="AD23" s="704">
        <v>19144</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1144835</v>
      </c>
      <c r="BH23" s="644"/>
      <c r="BI23" s="644"/>
      <c r="BJ23" s="644"/>
      <c r="BK23" s="644"/>
      <c r="BL23" s="644"/>
      <c r="BM23" s="644"/>
      <c r="BN23" s="645"/>
      <c r="BO23" s="703">
        <v>7.8</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1011852</v>
      </c>
      <c r="S24" s="644"/>
      <c r="T24" s="644"/>
      <c r="U24" s="644"/>
      <c r="V24" s="644"/>
      <c r="W24" s="644"/>
      <c r="X24" s="644"/>
      <c r="Y24" s="645"/>
      <c r="Z24" s="703">
        <v>2.7</v>
      </c>
      <c r="AA24" s="703"/>
      <c r="AB24" s="703"/>
      <c r="AC24" s="703"/>
      <c r="AD24" s="704" t="s">
        <v>231</v>
      </c>
      <c r="AE24" s="704"/>
      <c r="AF24" s="704"/>
      <c r="AG24" s="704"/>
      <c r="AH24" s="704"/>
      <c r="AI24" s="704"/>
      <c r="AJ24" s="704"/>
      <c r="AK24" s="704"/>
      <c r="AL24" s="646" t="s">
        <v>241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122</v>
      </c>
      <c r="BP24" s="703"/>
      <c r="BQ24" s="703"/>
      <c r="BR24" s="703"/>
      <c r="BS24" s="649" t="s">
        <v>227</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16885670</v>
      </c>
      <c r="CS24" s="707"/>
      <c r="CT24" s="707"/>
      <c r="CU24" s="707"/>
      <c r="CV24" s="707"/>
      <c r="CW24" s="707"/>
      <c r="CX24" s="707"/>
      <c r="CY24" s="753"/>
      <c r="CZ24" s="754">
        <v>46.3</v>
      </c>
      <c r="DA24" s="723"/>
      <c r="DB24" s="723"/>
      <c r="DC24" s="757"/>
      <c r="DD24" s="752">
        <v>11299734</v>
      </c>
      <c r="DE24" s="707"/>
      <c r="DF24" s="707"/>
      <c r="DG24" s="707"/>
      <c r="DH24" s="707"/>
      <c r="DI24" s="707"/>
      <c r="DJ24" s="707"/>
      <c r="DK24" s="753"/>
      <c r="DL24" s="752">
        <v>10929013</v>
      </c>
      <c r="DM24" s="707"/>
      <c r="DN24" s="707"/>
      <c r="DO24" s="707"/>
      <c r="DP24" s="707"/>
      <c r="DQ24" s="707"/>
      <c r="DR24" s="707"/>
      <c r="DS24" s="707"/>
      <c r="DT24" s="707"/>
      <c r="DU24" s="707"/>
      <c r="DV24" s="753"/>
      <c r="DW24" s="754">
        <v>49.7</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267495</v>
      </c>
      <c r="S25" s="644"/>
      <c r="T25" s="644"/>
      <c r="U25" s="644"/>
      <c r="V25" s="644"/>
      <c r="W25" s="644"/>
      <c r="X25" s="644"/>
      <c r="Y25" s="645"/>
      <c r="Z25" s="703">
        <v>0.7</v>
      </c>
      <c r="AA25" s="703"/>
      <c r="AB25" s="703"/>
      <c r="AC25" s="703"/>
      <c r="AD25" s="704">
        <v>51257</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231</v>
      </c>
      <c r="BH25" s="644"/>
      <c r="BI25" s="644"/>
      <c r="BJ25" s="644"/>
      <c r="BK25" s="644"/>
      <c r="BL25" s="644"/>
      <c r="BM25" s="644"/>
      <c r="BN25" s="645"/>
      <c r="BO25" s="703" t="s">
        <v>227</v>
      </c>
      <c r="BP25" s="703"/>
      <c r="BQ25" s="703"/>
      <c r="BR25" s="703"/>
      <c r="BS25" s="649" t="s">
        <v>227</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5083051</v>
      </c>
      <c r="CS25" s="642"/>
      <c r="CT25" s="642"/>
      <c r="CU25" s="642"/>
      <c r="CV25" s="642"/>
      <c r="CW25" s="642"/>
      <c r="CX25" s="642"/>
      <c r="CY25" s="643"/>
      <c r="CZ25" s="646">
        <v>13.9</v>
      </c>
      <c r="DA25" s="675"/>
      <c r="DB25" s="675"/>
      <c r="DC25" s="676"/>
      <c r="DD25" s="649">
        <v>4636053</v>
      </c>
      <c r="DE25" s="642"/>
      <c r="DF25" s="642"/>
      <c r="DG25" s="642"/>
      <c r="DH25" s="642"/>
      <c r="DI25" s="642"/>
      <c r="DJ25" s="642"/>
      <c r="DK25" s="643"/>
      <c r="DL25" s="649">
        <v>4468625</v>
      </c>
      <c r="DM25" s="642"/>
      <c r="DN25" s="642"/>
      <c r="DO25" s="642"/>
      <c r="DP25" s="642"/>
      <c r="DQ25" s="642"/>
      <c r="DR25" s="642"/>
      <c r="DS25" s="642"/>
      <c r="DT25" s="642"/>
      <c r="DU25" s="642"/>
      <c r="DV25" s="643"/>
      <c r="DW25" s="646">
        <v>20.3</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185684</v>
      </c>
      <c r="S26" s="644"/>
      <c r="T26" s="644"/>
      <c r="U26" s="644"/>
      <c r="V26" s="644"/>
      <c r="W26" s="644"/>
      <c r="X26" s="644"/>
      <c r="Y26" s="645"/>
      <c r="Z26" s="703">
        <v>0.5</v>
      </c>
      <c r="AA26" s="703"/>
      <c r="AB26" s="703"/>
      <c r="AC26" s="703"/>
      <c r="AD26" s="704" t="s">
        <v>227</v>
      </c>
      <c r="AE26" s="704"/>
      <c r="AF26" s="704"/>
      <c r="AG26" s="704"/>
      <c r="AH26" s="704"/>
      <c r="AI26" s="704"/>
      <c r="AJ26" s="704"/>
      <c r="AK26" s="704"/>
      <c r="AL26" s="646" t="s">
        <v>122</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122</v>
      </c>
      <c r="BP26" s="703"/>
      <c r="BQ26" s="703"/>
      <c r="BR26" s="703"/>
      <c r="BS26" s="649" t="s">
        <v>227</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3154117</v>
      </c>
      <c r="CS26" s="644"/>
      <c r="CT26" s="644"/>
      <c r="CU26" s="644"/>
      <c r="CV26" s="644"/>
      <c r="CW26" s="644"/>
      <c r="CX26" s="644"/>
      <c r="CY26" s="645"/>
      <c r="CZ26" s="646">
        <v>8.6</v>
      </c>
      <c r="DA26" s="675"/>
      <c r="DB26" s="675"/>
      <c r="DC26" s="676"/>
      <c r="DD26" s="649">
        <v>2831712</v>
      </c>
      <c r="DE26" s="644"/>
      <c r="DF26" s="644"/>
      <c r="DG26" s="644"/>
      <c r="DH26" s="644"/>
      <c r="DI26" s="644"/>
      <c r="DJ26" s="644"/>
      <c r="DK26" s="645"/>
      <c r="DL26" s="649" t="s">
        <v>227</v>
      </c>
      <c r="DM26" s="644"/>
      <c r="DN26" s="644"/>
      <c r="DO26" s="644"/>
      <c r="DP26" s="644"/>
      <c r="DQ26" s="644"/>
      <c r="DR26" s="644"/>
      <c r="DS26" s="644"/>
      <c r="DT26" s="644"/>
      <c r="DU26" s="644"/>
      <c r="DV26" s="645"/>
      <c r="DW26" s="646" t="s">
        <v>231</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4700730</v>
      </c>
      <c r="S27" s="644"/>
      <c r="T27" s="644"/>
      <c r="U27" s="644"/>
      <c r="V27" s="644"/>
      <c r="W27" s="644"/>
      <c r="X27" s="644"/>
      <c r="Y27" s="645"/>
      <c r="Z27" s="703">
        <v>12.4</v>
      </c>
      <c r="AA27" s="703"/>
      <c r="AB27" s="703"/>
      <c r="AC27" s="703"/>
      <c r="AD27" s="704" t="s">
        <v>122</v>
      </c>
      <c r="AE27" s="704"/>
      <c r="AF27" s="704"/>
      <c r="AG27" s="704"/>
      <c r="AH27" s="704"/>
      <c r="AI27" s="704"/>
      <c r="AJ27" s="704"/>
      <c r="AK27" s="704"/>
      <c r="AL27" s="646" t="s">
        <v>227</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14610871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7250127</v>
      </c>
      <c r="CS27" s="642"/>
      <c r="CT27" s="642"/>
      <c r="CU27" s="642"/>
      <c r="CV27" s="642"/>
      <c r="CW27" s="642"/>
      <c r="CX27" s="642"/>
      <c r="CY27" s="643"/>
      <c r="CZ27" s="646">
        <v>19.899999999999999</v>
      </c>
      <c r="DA27" s="675"/>
      <c r="DB27" s="675"/>
      <c r="DC27" s="676"/>
      <c r="DD27" s="649">
        <v>2158305</v>
      </c>
      <c r="DE27" s="642"/>
      <c r="DF27" s="642"/>
      <c r="DG27" s="642"/>
      <c r="DH27" s="642"/>
      <c r="DI27" s="642"/>
      <c r="DJ27" s="642"/>
      <c r="DK27" s="643"/>
      <c r="DL27" s="649">
        <v>2156021</v>
      </c>
      <c r="DM27" s="642"/>
      <c r="DN27" s="642"/>
      <c r="DO27" s="642"/>
      <c r="DP27" s="642"/>
      <c r="DQ27" s="642"/>
      <c r="DR27" s="642"/>
      <c r="DS27" s="642"/>
      <c r="DT27" s="642"/>
      <c r="DU27" s="642"/>
      <c r="DV27" s="643"/>
      <c r="DW27" s="646">
        <v>9.8000000000000007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122</v>
      </c>
      <c r="AA28" s="703"/>
      <c r="AB28" s="703"/>
      <c r="AC28" s="703"/>
      <c r="AD28" s="704" t="s">
        <v>227</v>
      </c>
      <c r="AE28" s="704"/>
      <c r="AF28" s="704"/>
      <c r="AG28" s="704"/>
      <c r="AH28" s="704"/>
      <c r="AI28" s="704"/>
      <c r="AJ28" s="704"/>
      <c r="AK28" s="704"/>
      <c r="AL28" s="646" t="s">
        <v>140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4552492</v>
      </c>
      <c r="CS28" s="644"/>
      <c r="CT28" s="644"/>
      <c r="CU28" s="644"/>
      <c r="CV28" s="644"/>
      <c r="CW28" s="644"/>
      <c r="CX28" s="644"/>
      <c r="CY28" s="645"/>
      <c r="CZ28" s="646">
        <v>12.5</v>
      </c>
      <c r="DA28" s="675"/>
      <c r="DB28" s="675"/>
      <c r="DC28" s="676"/>
      <c r="DD28" s="649">
        <v>4505376</v>
      </c>
      <c r="DE28" s="644"/>
      <c r="DF28" s="644"/>
      <c r="DG28" s="644"/>
      <c r="DH28" s="644"/>
      <c r="DI28" s="644"/>
      <c r="DJ28" s="644"/>
      <c r="DK28" s="645"/>
      <c r="DL28" s="649">
        <v>4304367</v>
      </c>
      <c r="DM28" s="644"/>
      <c r="DN28" s="644"/>
      <c r="DO28" s="644"/>
      <c r="DP28" s="644"/>
      <c r="DQ28" s="644"/>
      <c r="DR28" s="644"/>
      <c r="DS28" s="644"/>
      <c r="DT28" s="644"/>
      <c r="DU28" s="644"/>
      <c r="DV28" s="645"/>
      <c r="DW28" s="646">
        <v>19.600000000000001</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2992987</v>
      </c>
      <c r="S29" s="644"/>
      <c r="T29" s="644"/>
      <c r="U29" s="644"/>
      <c r="V29" s="644"/>
      <c r="W29" s="644"/>
      <c r="X29" s="644"/>
      <c r="Y29" s="645"/>
      <c r="Z29" s="703">
        <v>7.9</v>
      </c>
      <c r="AA29" s="703"/>
      <c r="AB29" s="703"/>
      <c r="AC29" s="703"/>
      <c r="AD29" s="704" t="s">
        <v>122</v>
      </c>
      <c r="AE29" s="704"/>
      <c r="AF29" s="704"/>
      <c r="AG29" s="704"/>
      <c r="AH29" s="704"/>
      <c r="AI29" s="704"/>
      <c r="AJ29" s="704"/>
      <c r="AK29" s="704"/>
      <c r="AL29" s="646" t="s">
        <v>231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4552492</v>
      </c>
      <c r="CS29" s="642"/>
      <c r="CT29" s="642"/>
      <c r="CU29" s="642"/>
      <c r="CV29" s="642"/>
      <c r="CW29" s="642"/>
      <c r="CX29" s="642"/>
      <c r="CY29" s="643"/>
      <c r="CZ29" s="646">
        <v>12.5</v>
      </c>
      <c r="DA29" s="675"/>
      <c r="DB29" s="675"/>
      <c r="DC29" s="676"/>
      <c r="DD29" s="649">
        <v>4505376</v>
      </c>
      <c r="DE29" s="642"/>
      <c r="DF29" s="642"/>
      <c r="DG29" s="642"/>
      <c r="DH29" s="642"/>
      <c r="DI29" s="642"/>
      <c r="DJ29" s="642"/>
      <c r="DK29" s="643"/>
      <c r="DL29" s="649">
        <v>4304367</v>
      </c>
      <c r="DM29" s="642"/>
      <c r="DN29" s="642"/>
      <c r="DO29" s="642"/>
      <c r="DP29" s="642"/>
      <c r="DQ29" s="642"/>
      <c r="DR29" s="642"/>
      <c r="DS29" s="642"/>
      <c r="DT29" s="642"/>
      <c r="DU29" s="642"/>
      <c r="DV29" s="643"/>
      <c r="DW29" s="646">
        <v>19.600000000000001</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181975</v>
      </c>
      <c r="S30" s="644"/>
      <c r="T30" s="644"/>
      <c r="U30" s="644"/>
      <c r="V30" s="644"/>
      <c r="W30" s="644"/>
      <c r="X30" s="644"/>
      <c r="Y30" s="645"/>
      <c r="Z30" s="703">
        <v>0.5</v>
      </c>
      <c r="AA30" s="703"/>
      <c r="AB30" s="703"/>
      <c r="AC30" s="703"/>
      <c r="AD30" s="704" t="s">
        <v>241</v>
      </c>
      <c r="AE30" s="704"/>
      <c r="AF30" s="704"/>
      <c r="AG30" s="704"/>
      <c r="AH30" s="704"/>
      <c r="AI30" s="704"/>
      <c r="AJ30" s="704"/>
      <c r="AK30" s="704"/>
      <c r="AL30" s="646" t="s">
        <v>231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99.4</v>
      </c>
      <c r="BH30" s="722"/>
      <c r="BI30" s="722"/>
      <c r="BJ30" s="722"/>
      <c r="BK30" s="722"/>
      <c r="BL30" s="722"/>
      <c r="BM30" s="723">
        <v>97.6</v>
      </c>
      <c r="BN30" s="722"/>
      <c r="BO30" s="722"/>
      <c r="BP30" s="722"/>
      <c r="BQ30" s="724"/>
      <c r="BR30" s="721">
        <v>99.3</v>
      </c>
      <c r="BS30" s="722"/>
      <c r="BT30" s="722"/>
      <c r="BU30" s="722"/>
      <c r="BV30" s="722"/>
      <c r="BW30" s="722"/>
      <c r="BX30" s="723">
        <v>97.4</v>
      </c>
      <c r="BY30" s="722"/>
      <c r="BZ30" s="722"/>
      <c r="CA30" s="722"/>
      <c r="CB30" s="724"/>
      <c r="CD30" s="727"/>
      <c r="CE30" s="728"/>
      <c r="CF30" s="685" t="s">
        <v>307</v>
      </c>
      <c r="CG30" s="682"/>
      <c r="CH30" s="682"/>
      <c r="CI30" s="682"/>
      <c r="CJ30" s="682"/>
      <c r="CK30" s="682"/>
      <c r="CL30" s="682"/>
      <c r="CM30" s="682"/>
      <c r="CN30" s="682"/>
      <c r="CO30" s="682"/>
      <c r="CP30" s="682"/>
      <c r="CQ30" s="683"/>
      <c r="CR30" s="641">
        <v>4186966</v>
      </c>
      <c r="CS30" s="644"/>
      <c r="CT30" s="644"/>
      <c r="CU30" s="644"/>
      <c r="CV30" s="644"/>
      <c r="CW30" s="644"/>
      <c r="CX30" s="644"/>
      <c r="CY30" s="645"/>
      <c r="CZ30" s="646">
        <v>11.5</v>
      </c>
      <c r="DA30" s="675"/>
      <c r="DB30" s="675"/>
      <c r="DC30" s="676"/>
      <c r="DD30" s="649">
        <v>4139951</v>
      </c>
      <c r="DE30" s="644"/>
      <c r="DF30" s="644"/>
      <c r="DG30" s="644"/>
      <c r="DH30" s="644"/>
      <c r="DI30" s="644"/>
      <c r="DJ30" s="644"/>
      <c r="DK30" s="645"/>
      <c r="DL30" s="649">
        <v>3938942</v>
      </c>
      <c r="DM30" s="644"/>
      <c r="DN30" s="644"/>
      <c r="DO30" s="644"/>
      <c r="DP30" s="644"/>
      <c r="DQ30" s="644"/>
      <c r="DR30" s="644"/>
      <c r="DS30" s="644"/>
      <c r="DT30" s="644"/>
      <c r="DU30" s="644"/>
      <c r="DV30" s="645"/>
      <c r="DW30" s="646">
        <v>17.899999999999999</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160770</v>
      </c>
      <c r="S31" s="644"/>
      <c r="T31" s="644"/>
      <c r="U31" s="644"/>
      <c r="V31" s="644"/>
      <c r="W31" s="644"/>
      <c r="X31" s="644"/>
      <c r="Y31" s="645"/>
      <c r="Z31" s="703">
        <v>0.4</v>
      </c>
      <c r="AA31" s="703"/>
      <c r="AB31" s="703"/>
      <c r="AC31" s="703"/>
      <c r="AD31" s="704" t="s">
        <v>122</v>
      </c>
      <c r="AE31" s="704"/>
      <c r="AF31" s="704"/>
      <c r="AG31" s="704"/>
      <c r="AH31" s="704"/>
      <c r="AI31" s="704"/>
      <c r="AJ31" s="704"/>
      <c r="AK31" s="704"/>
      <c r="AL31" s="646" t="s">
        <v>227</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99.3</v>
      </c>
      <c r="BH31" s="642"/>
      <c r="BI31" s="642"/>
      <c r="BJ31" s="642"/>
      <c r="BK31" s="642"/>
      <c r="BL31" s="642"/>
      <c r="BM31" s="647">
        <v>97</v>
      </c>
      <c r="BN31" s="720"/>
      <c r="BO31" s="720"/>
      <c r="BP31" s="720"/>
      <c r="BQ31" s="681"/>
      <c r="BR31" s="719">
        <v>99.2</v>
      </c>
      <c r="BS31" s="642"/>
      <c r="BT31" s="642"/>
      <c r="BU31" s="642"/>
      <c r="BV31" s="642"/>
      <c r="BW31" s="642"/>
      <c r="BX31" s="647">
        <v>96.7</v>
      </c>
      <c r="BY31" s="720"/>
      <c r="BZ31" s="720"/>
      <c r="CA31" s="720"/>
      <c r="CB31" s="681"/>
      <c r="CD31" s="727"/>
      <c r="CE31" s="728"/>
      <c r="CF31" s="685" t="s">
        <v>311</v>
      </c>
      <c r="CG31" s="682"/>
      <c r="CH31" s="682"/>
      <c r="CI31" s="682"/>
      <c r="CJ31" s="682"/>
      <c r="CK31" s="682"/>
      <c r="CL31" s="682"/>
      <c r="CM31" s="682"/>
      <c r="CN31" s="682"/>
      <c r="CO31" s="682"/>
      <c r="CP31" s="682"/>
      <c r="CQ31" s="683"/>
      <c r="CR31" s="641">
        <v>365526</v>
      </c>
      <c r="CS31" s="642"/>
      <c r="CT31" s="642"/>
      <c r="CU31" s="642"/>
      <c r="CV31" s="642"/>
      <c r="CW31" s="642"/>
      <c r="CX31" s="642"/>
      <c r="CY31" s="643"/>
      <c r="CZ31" s="646">
        <v>1</v>
      </c>
      <c r="DA31" s="675"/>
      <c r="DB31" s="675"/>
      <c r="DC31" s="676"/>
      <c r="DD31" s="649">
        <v>365425</v>
      </c>
      <c r="DE31" s="642"/>
      <c r="DF31" s="642"/>
      <c r="DG31" s="642"/>
      <c r="DH31" s="642"/>
      <c r="DI31" s="642"/>
      <c r="DJ31" s="642"/>
      <c r="DK31" s="643"/>
      <c r="DL31" s="649">
        <v>365425</v>
      </c>
      <c r="DM31" s="642"/>
      <c r="DN31" s="642"/>
      <c r="DO31" s="642"/>
      <c r="DP31" s="642"/>
      <c r="DQ31" s="642"/>
      <c r="DR31" s="642"/>
      <c r="DS31" s="642"/>
      <c r="DT31" s="642"/>
      <c r="DU31" s="642"/>
      <c r="DV31" s="643"/>
      <c r="DW31" s="646">
        <v>1.7</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871682</v>
      </c>
      <c r="S32" s="644"/>
      <c r="T32" s="644"/>
      <c r="U32" s="644"/>
      <c r="V32" s="644"/>
      <c r="W32" s="644"/>
      <c r="X32" s="644"/>
      <c r="Y32" s="645"/>
      <c r="Z32" s="703">
        <v>2.2999999999999998</v>
      </c>
      <c r="AA32" s="703"/>
      <c r="AB32" s="703"/>
      <c r="AC32" s="703"/>
      <c r="AD32" s="704" t="s">
        <v>122</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99.5</v>
      </c>
      <c r="BH32" s="657"/>
      <c r="BI32" s="657"/>
      <c r="BJ32" s="657"/>
      <c r="BK32" s="657"/>
      <c r="BL32" s="657"/>
      <c r="BM32" s="701">
        <v>97.8</v>
      </c>
      <c r="BN32" s="657"/>
      <c r="BO32" s="657"/>
      <c r="BP32" s="657"/>
      <c r="BQ32" s="694"/>
      <c r="BR32" s="718">
        <v>99.3</v>
      </c>
      <c r="BS32" s="657"/>
      <c r="BT32" s="657"/>
      <c r="BU32" s="657"/>
      <c r="BV32" s="657"/>
      <c r="BW32" s="657"/>
      <c r="BX32" s="701">
        <v>97.6</v>
      </c>
      <c r="BY32" s="657"/>
      <c r="BZ32" s="657"/>
      <c r="CA32" s="657"/>
      <c r="CB32" s="694"/>
      <c r="CD32" s="729"/>
      <c r="CE32" s="730"/>
      <c r="CF32" s="685" t="s">
        <v>314</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241</v>
      </c>
      <c r="DE32" s="644"/>
      <c r="DF32" s="644"/>
      <c r="DG32" s="644"/>
      <c r="DH32" s="644"/>
      <c r="DI32" s="644"/>
      <c r="DJ32" s="644"/>
      <c r="DK32" s="645"/>
      <c r="DL32" s="649" t="s">
        <v>122</v>
      </c>
      <c r="DM32" s="644"/>
      <c r="DN32" s="644"/>
      <c r="DO32" s="644"/>
      <c r="DP32" s="644"/>
      <c r="DQ32" s="644"/>
      <c r="DR32" s="644"/>
      <c r="DS32" s="644"/>
      <c r="DT32" s="644"/>
      <c r="DU32" s="644"/>
      <c r="DV32" s="645"/>
      <c r="DW32" s="646" t="s">
        <v>227</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1916645</v>
      </c>
      <c r="S33" s="644"/>
      <c r="T33" s="644"/>
      <c r="U33" s="644"/>
      <c r="V33" s="644"/>
      <c r="W33" s="644"/>
      <c r="X33" s="644"/>
      <c r="Y33" s="645"/>
      <c r="Z33" s="703">
        <v>5.0999999999999996</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14891146</v>
      </c>
      <c r="CS33" s="642"/>
      <c r="CT33" s="642"/>
      <c r="CU33" s="642"/>
      <c r="CV33" s="642"/>
      <c r="CW33" s="642"/>
      <c r="CX33" s="642"/>
      <c r="CY33" s="643"/>
      <c r="CZ33" s="646">
        <v>40.799999999999997</v>
      </c>
      <c r="DA33" s="675"/>
      <c r="DB33" s="675"/>
      <c r="DC33" s="676"/>
      <c r="DD33" s="649">
        <v>11641020</v>
      </c>
      <c r="DE33" s="642"/>
      <c r="DF33" s="642"/>
      <c r="DG33" s="642"/>
      <c r="DH33" s="642"/>
      <c r="DI33" s="642"/>
      <c r="DJ33" s="642"/>
      <c r="DK33" s="643"/>
      <c r="DL33" s="649">
        <v>8896834</v>
      </c>
      <c r="DM33" s="642"/>
      <c r="DN33" s="642"/>
      <c r="DO33" s="642"/>
      <c r="DP33" s="642"/>
      <c r="DQ33" s="642"/>
      <c r="DR33" s="642"/>
      <c r="DS33" s="642"/>
      <c r="DT33" s="642"/>
      <c r="DU33" s="642"/>
      <c r="DV33" s="643"/>
      <c r="DW33" s="646">
        <v>40.4</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524614</v>
      </c>
      <c r="S34" s="644"/>
      <c r="T34" s="644"/>
      <c r="U34" s="644"/>
      <c r="V34" s="644"/>
      <c r="W34" s="644"/>
      <c r="X34" s="644"/>
      <c r="Y34" s="645"/>
      <c r="Z34" s="703">
        <v>1.4</v>
      </c>
      <c r="AA34" s="703"/>
      <c r="AB34" s="703"/>
      <c r="AC34" s="703"/>
      <c r="AD34" s="704">
        <v>5259</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6741415</v>
      </c>
      <c r="CS34" s="644"/>
      <c r="CT34" s="644"/>
      <c r="CU34" s="644"/>
      <c r="CV34" s="644"/>
      <c r="CW34" s="644"/>
      <c r="CX34" s="644"/>
      <c r="CY34" s="645"/>
      <c r="CZ34" s="646">
        <v>18.5</v>
      </c>
      <c r="DA34" s="675"/>
      <c r="DB34" s="675"/>
      <c r="DC34" s="676"/>
      <c r="DD34" s="649">
        <v>5302561</v>
      </c>
      <c r="DE34" s="644"/>
      <c r="DF34" s="644"/>
      <c r="DG34" s="644"/>
      <c r="DH34" s="644"/>
      <c r="DI34" s="644"/>
      <c r="DJ34" s="644"/>
      <c r="DK34" s="645"/>
      <c r="DL34" s="649">
        <v>4578617</v>
      </c>
      <c r="DM34" s="644"/>
      <c r="DN34" s="644"/>
      <c r="DO34" s="644"/>
      <c r="DP34" s="644"/>
      <c r="DQ34" s="644"/>
      <c r="DR34" s="644"/>
      <c r="DS34" s="644"/>
      <c r="DT34" s="644"/>
      <c r="DU34" s="644"/>
      <c r="DV34" s="645"/>
      <c r="DW34" s="646">
        <v>20.8</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2368200</v>
      </c>
      <c r="S35" s="644"/>
      <c r="T35" s="644"/>
      <c r="U35" s="644"/>
      <c r="V35" s="644"/>
      <c r="W35" s="644"/>
      <c r="X35" s="644"/>
      <c r="Y35" s="645"/>
      <c r="Z35" s="703">
        <v>6.3</v>
      </c>
      <c r="AA35" s="703"/>
      <c r="AB35" s="703"/>
      <c r="AC35" s="703"/>
      <c r="AD35" s="704" t="s">
        <v>122</v>
      </c>
      <c r="AE35" s="704"/>
      <c r="AF35" s="704"/>
      <c r="AG35" s="704"/>
      <c r="AH35" s="704"/>
      <c r="AI35" s="704"/>
      <c r="AJ35" s="704"/>
      <c r="AK35" s="704"/>
      <c r="AL35" s="646" t="s">
        <v>227</v>
      </c>
      <c r="AM35" s="647"/>
      <c r="AN35" s="647"/>
      <c r="AO35" s="705"/>
      <c r="AP35" s="214"/>
      <c r="AQ35" s="709" t="s">
        <v>322</v>
      </c>
      <c r="AR35" s="710"/>
      <c r="AS35" s="710"/>
      <c r="AT35" s="710"/>
      <c r="AU35" s="710"/>
      <c r="AV35" s="710"/>
      <c r="AW35" s="710"/>
      <c r="AX35" s="710"/>
      <c r="AY35" s="711"/>
      <c r="AZ35" s="706">
        <v>5168374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1259405</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177711</v>
      </c>
      <c r="CS35" s="642"/>
      <c r="CT35" s="642"/>
      <c r="CU35" s="642"/>
      <c r="CV35" s="642"/>
      <c r="CW35" s="642"/>
      <c r="CX35" s="642"/>
      <c r="CY35" s="643"/>
      <c r="CZ35" s="646">
        <v>0.5</v>
      </c>
      <c r="DA35" s="675"/>
      <c r="DB35" s="675"/>
      <c r="DC35" s="676"/>
      <c r="DD35" s="649">
        <v>167159</v>
      </c>
      <c r="DE35" s="642"/>
      <c r="DF35" s="642"/>
      <c r="DG35" s="642"/>
      <c r="DH35" s="642"/>
      <c r="DI35" s="642"/>
      <c r="DJ35" s="642"/>
      <c r="DK35" s="643"/>
      <c r="DL35" s="649">
        <v>136077</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241</v>
      </c>
      <c r="S36" s="644"/>
      <c r="T36" s="644"/>
      <c r="U36" s="644"/>
      <c r="V36" s="644"/>
      <c r="W36" s="644"/>
      <c r="X36" s="644"/>
      <c r="Y36" s="645"/>
      <c r="Z36" s="703" t="s">
        <v>122</v>
      </c>
      <c r="AA36" s="703"/>
      <c r="AB36" s="703"/>
      <c r="AC36" s="703"/>
      <c r="AD36" s="704" t="s">
        <v>227</v>
      </c>
      <c r="AE36" s="704"/>
      <c r="AF36" s="704"/>
      <c r="AG36" s="704"/>
      <c r="AH36" s="704"/>
      <c r="AI36" s="704"/>
      <c r="AJ36" s="704"/>
      <c r="AK36" s="704"/>
      <c r="AL36" s="646" t="s">
        <v>231</v>
      </c>
      <c r="AM36" s="647"/>
      <c r="AN36" s="647"/>
      <c r="AO36" s="705"/>
      <c r="AQ36" s="678" t="s">
        <v>326</v>
      </c>
      <c r="AR36" s="679"/>
      <c r="AS36" s="679"/>
      <c r="AT36" s="679"/>
      <c r="AU36" s="679"/>
      <c r="AV36" s="679"/>
      <c r="AW36" s="679"/>
      <c r="AX36" s="679"/>
      <c r="AY36" s="680"/>
      <c r="AZ36" s="641">
        <v>981614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1179099</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2360283</v>
      </c>
      <c r="CS36" s="644"/>
      <c r="CT36" s="644"/>
      <c r="CU36" s="644"/>
      <c r="CV36" s="644"/>
      <c r="CW36" s="644"/>
      <c r="CX36" s="644"/>
      <c r="CY36" s="645"/>
      <c r="CZ36" s="646">
        <v>6.5</v>
      </c>
      <c r="DA36" s="675"/>
      <c r="DB36" s="675"/>
      <c r="DC36" s="676"/>
      <c r="DD36" s="649">
        <v>1982489</v>
      </c>
      <c r="DE36" s="644"/>
      <c r="DF36" s="644"/>
      <c r="DG36" s="644"/>
      <c r="DH36" s="644"/>
      <c r="DI36" s="644"/>
      <c r="DJ36" s="644"/>
      <c r="DK36" s="645"/>
      <c r="DL36" s="649">
        <v>1573619</v>
      </c>
      <c r="DM36" s="644"/>
      <c r="DN36" s="644"/>
      <c r="DO36" s="644"/>
      <c r="DP36" s="644"/>
      <c r="DQ36" s="644"/>
      <c r="DR36" s="644"/>
      <c r="DS36" s="644"/>
      <c r="DT36" s="644"/>
      <c r="DU36" s="644"/>
      <c r="DV36" s="645"/>
      <c r="DW36" s="646">
        <v>7.2</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1396100</v>
      </c>
      <c r="S37" s="644"/>
      <c r="T37" s="644"/>
      <c r="U37" s="644"/>
      <c r="V37" s="644"/>
      <c r="W37" s="644"/>
      <c r="X37" s="644"/>
      <c r="Y37" s="645"/>
      <c r="Z37" s="703">
        <v>3.7</v>
      </c>
      <c r="AA37" s="703"/>
      <c r="AB37" s="703"/>
      <c r="AC37" s="703"/>
      <c r="AD37" s="704" t="s">
        <v>231</v>
      </c>
      <c r="AE37" s="704"/>
      <c r="AF37" s="704"/>
      <c r="AG37" s="704"/>
      <c r="AH37" s="704"/>
      <c r="AI37" s="704"/>
      <c r="AJ37" s="704"/>
      <c r="AK37" s="704"/>
      <c r="AL37" s="646" t="s">
        <v>140</v>
      </c>
      <c r="AM37" s="647"/>
      <c r="AN37" s="647"/>
      <c r="AO37" s="705"/>
      <c r="AQ37" s="678" t="s">
        <v>330</v>
      </c>
      <c r="AR37" s="679"/>
      <c r="AS37" s="679"/>
      <c r="AT37" s="679"/>
      <c r="AU37" s="679"/>
      <c r="AV37" s="679"/>
      <c r="AW37" s="679"/>
      <c r="AX37" s="679"/>
      <c r="AY37" s="680"/>
      <c r="AZ37" s="641">
        <v>526817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13371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84424</v>
      </c>
      <c r="CS37" s="642"/>
      <c r="CT37" s="642"/>
      <c r="CU37" s="642"/>
      <c r="CV37" s="642"/>
      <c r="CW37" s="642"/>
      <c r="CX37" s="642"/>
      <c r="CY37" s="643"/>
      <c r="CZ37" s="646">
        <v>0.2</v>
      </c>
      <c r="DA37" s="675"/>
      <c r="DB37" s="675"/>
      <c r="DC37" s="676"/>
      <c r="DD37" s="649">
        <v>84424</v>
      </c>
      <c r="DE37" s="642"/>
      <c r="DF37" s="642"/>
      <c r="DG37" s="642"/>
      <c r="DH37" s="642"/>
      <c r="DI37" s="642"/>
      <c r="DJ37" s="642"/>
      <c r="DK37" s="643"/>
      <c r="DL37" s="649">
        <v>72804</v>
      </c>
      <c r="DM37" s="642"/>
      <c r="DN37" s="642"/>
      <c r="DO37" s="642"/>
      <c r="DP37" s="642"/>
      <c r="DQ37" s="642"/>
      <c r="DR37" s="642"/>
      <c r="DS37" s="642"/>
      <c r="DT37" s="642"/>
      <c r="DU37" s="642"/>
      <c r="DV37" s="643"/>
      <c r="DW37" s="646">
        <v>0.3</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37873028</v>
      </c>
      <c r="S38" s="693"/>
      <c r="T38" s="693"/>
      <c r="U38" s="693"/>
      <c r="V38" s="693"/>
      <c r="W38" s="693"/>
      <c r="X38" s="693"/>
      <c r="Y38" s="698"/>
      <c r="Z38" s="699">
        <v>100</v>
      </c>
      <c r="AA38" s="699"/>
      <c r="AB38" s="699"/>
      <c r="AC38" s="699"/>
      <c r="AD38" s="700">
        <v>20599951</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65000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21814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4165260</v>
      </c>
      <c r="CS38" s="644"/>
      <c r="CT38" s="644"/>
      <c r="CU38" s="644"/>
      <c r="CV38" s="644"/>
      <c r="CW38" s="644"/>
      <c r="CX38" s="644"/>
      <c r="CY38" s="645"/>
      <c r="CZ38" s="646">
        <v>11.4</v>
      </c>
      <c r="DA38" s="675"/>
      <c r="DB38" s="675"/>
      <c r="DC38" s="676"/>
      <c r="DD38" s="649">
        <v>3011090</v>
      </c>
      <c r="DE38" s="644"/>
      <c r="DF38" s="644"/>
      <c r="DG38" s="644"/>
      <c r="DH38" s="644"/>
      <c r="DI38" s="644"/>
      <c r="DJ38" s="644"/>
      <c r="DK38" s="645"/>
      <c r="DL38" s="649">
        <v>2608521</v>
      </c>
      <c r="DM38" s="644"/>
      <c r="DN38" s="644"/>
      <c r="DO38" s="644"/>
      <c r="DP38" s="644"/>
      <c r="DQ38" s="644"/>
      <c r="DR38" s="644"/>
      <c r="DS38" s="644"/>
      <c r="DT38" s="644"/>
      <c r="DU38" s="644"/>
      <c r="DV38" s="645"/>
      <c r="DW38" s="646">
        <v>11.9</v>
      </c>
      <c r="DX38" s="675"/>
      <c r="DY38" s="675"/>
      <c r="DZ38" s="675"/>
      <c r="EA38" s="675"/>
      <c r="EB38" s="675"/>
      <c r="EC38" s="677"/>
    </row>
    <row r="39" spans="2:133" ht="11.25" customHeight="1">
      <c r="AQ39" s="678" t="s">
        <v>337</v>
      </c>
      <c r="AR39" s="679"/>
      <c r="AS39" s="679"/>
      <c r="AT39" s="679"/>
      <c r="AU39" s="679"/>
      <c r="AV39" s="679"/>
      <c r="AW39" s="679"/>
      <c r="AX39" s="679"/>
      <c r="AY39" s="680"/>
      <c r="AZ39" s="641">
        <v>21500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1109590</v>
      </c>
      <c r="CS39" s="642"/>
      <c r="CT39" s="642"/>
      <c r="CU39" s="642"/>
      <c r="CV39" s="642"/>
      <c r="CW39" s="642"/>
      <c r="CX39" s="642"/>
      <c r="CY39" s="643"/>
      <c r="CZ39" s="646">
        <v>3</v>
      </c>
      <c r="DA39" s="675"/>
      <c r="DB39" s="675"/>
      <c r="DC39" s="676"/>
      <c r="DD39" s="649">
        <v>904267</v>
      </c>
      <c r="DE39" s="642"/>
      <c r="DF39" s="642"/>
      <c r="DG39" s="642"/>
      <c r="DH39" s="642"/>
      <c r="DI39" s="642"/>
      <c r="DJ39" s="642"/>
      <c r="DK39" s="643"/>
      <c r="DL39" s="649" t="s">
        <v>122</v>
      </c>
      <c r="DM39" s="642"/>
      <c r="DN39" s="642"/>
      <c r="DO39" s="642"/>
      <c r="DP39" s="642"/>
      <c r="DQ39" s="642"/>
      <c r="DR39" s="642"/>
      <c r="DS39" s="642"/>
      <c r="DT39" s="642"/>
      <c r="DU39" s="642"/>
      <c r="DV39" s="643"/>
      <c r="DW39" s="646" t="s">
        <v>241</v>
      </c>
      <c r="DX39" s="675"/>
      <c r="DY39" s="675"/>
      <c r="DZ39" s="675"/>
      <c r="EA39" s="675"/>
      <c r="EB39" s="675"/>
      <c r="EC39" s="677"/>
    </row>
    <row r="40" spans="2:133" ht="11.25" customHeight="1">
      <c r="AQ40" s="678" t="s">
        <v>341</v>
      </c>
      <c r="AR40" s="679"/>
      <c r="AS40" s="679"/>
      <c r="AT40" s="679"/>
      <c r="AU40" s="679"/>
      <c r="AV40" s="679"/>
      <c r="AW40" s="679"/>
      <c r="AX40" s="679"/>
      <c r="AY40" s="680"/>
      <c r="AZ40" s="641">
        <v>683443</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100</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336887</v>
      </c>
      <c r="CS40" s="644"/>
      <c r="CT40" s="644"/>
      <c r="CU40" s="644"/>
      <c r="CV40" s="644"/>
      <c r="CW40" s="644"/>
      <c r="CX40" s="644"/>
      <c r="CY40" s="645"/>
      <c r="CZ40" s="646">
        <v>0.9</v>
      </c>
      <c r="DA40" s="675"/>
      <c r="DB40" s="675"/>
      <c r="DC40" s="676"/>
      <c r="DD40" s="649">
        <v>273454</v>
      </c>
      <c r="DE40" s="644"/>
      <c r="DF40" s="644"/>
      <c r="DG40" s="644"/>
      <c r="DH40" s="644"/>
      <c r="DI40" s="644"/>
      <c r="DJ40" s="644"/>
      <c r="DK40" s="645"/>
      <c r="DL40" s="649" t="s">
        <v>122</v>
      </c>
      <c r="DM40" s="644"/>
      <c r="DN40" s="644"/>
      <c r="DO40" s="644"/>
      <c r="DP40" s="644"/>
      <c r="DQ40" s="644"/>
      <c r="DR40" s="644"/>
      <c r="DS40" s="644"/>
      <c r="DT40" s="644"/>
      <c r="DU40" s="644"/>
      <c r="DV40" s="645"/>
      <c r="DW40" s="646" t="s">
        <v>241</v>
      </c>
      <c r="DX40" s="675"/>
      <c r="DY40" s="675"/>
      <c r="DZ40" s="675"/>
      <c r="EA40" s="675"/>
      <c r="EB40" s="675"/>
      <c r="EC40" s="677"/>
    </row>
    <row r="41" spans="2:133" ht="11.25" customHeight="1">
      <c r="AQ41" s="690" t="s">
        <v>344</v>
      </c>
      <c r="AR41" s="691"/>
      <c r="AS41" s="691"/>
      <c r="AT41" s="691"/>
      <c r="AU41" s="691"/>
      <c r="AV41" s="691"/>
      <c r="AW41" s="691"/>
      <c r="AX41" s="691"/>
      <c r="AY41" s="692"/>
      <c r="AZ41" s="656">
        <v>2890000</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304</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4698225</v>
      </c>
      <c r="CS42" s="644"/>
      <c r="CT42" s="644"/>
      <c r="CU42" s="644"/>
      <c r="CV42" s="644"/>
      <c r="CW42" s="644"/>
      <c r="CX42" s="644"/>
      <c r="CY42" s="645"/>
      <c r="CZ42" s="646">
        <v>12.9</v>
      </c>
      <c r="DA42" s="647"/>
      <c r="DB42" s="647"/>
      <c r="DC42" s="648"/>
      <c r="DD42" s="649">
        <v>2065947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571192</v>
      </c>
      <c r="CS43" s="642"/>
      <c r="CT43" s="642"/>
      <c r="CU43" s="642"/>
      <c r="CV43" s="642"/>
      <c r="CW43" s="642"/>
      <c r="CX43" s="642"/>
      <c r="CY43" s="643"/>
      <c r="CZ43" s="646">
        <v>1.6</v>
      </c>
      <c r="DA43" s="675"/>
      <c r="DB43" s="675"/>
      <c r="DC43" s="676"/>
      <c r="DD43" s="649">
        <v>571192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4661776</v>
      </c>
      <c r="CS44" s="644"/>
      <c r="CT44" s="644"/>
      <c r="CU44" s="644"/>
      <c r="CV44" s="644"/>
      <c r="CW44" s="644"/>
      <c r="CX44" s="644"/>
      <c r="CY44" s="645"/>
      <c r="CZ44" s="646">
        <v>12.8</v>
      </c>
      <c r="DA44" s="647"/>
      <c r="DB44" s="647"/>
      <c r="DC44" s="648"/>
      <c r="DD44" s="649">
        <v>2035443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2403401</v>
      </c>
      <c r="CS45" s="642"/>
      <c r="CT45" s="642"/>
      <c r="CU45" s="642"/>
      <c r="CV45" s="642"/>
      <c r="CW45" s="642"/>
      <c r="CX45" s="642"/>
      <c r="CY45" s="643"/>
      <c r="CZ45" s="646">
        <v>6.6</v>
      </c>
      <c r="DA45" s="675"/>
      <c r="DB45" s="675"/>
      <c r="DC45" s="676"/>
      <c r="DD45" s="649">
        <v>631243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2200608</v>
      </c>
      <c r="CS46" s="644"/>
      <c r="CT46" s="644"/>
      <c r="CU46" s="644"/>
      <c r="CV46" s="644"/>
      <c r="CW46" s="644"/>
      <c r="CX46" s="644"/>
      <c r="CY46" s="645"/>
      <c r="CZ46" s="646">
        <v>6</v>
      </c>
      <c r="DA46" s="647"/>
      <c r="DB46" s="647"/>
      <c r="DC46" s="648"/>
      <c r="DD46" s="649">
        <v>1360333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36449</v>
      </c>
      <c r="CS47" s="642"/>
      <c r="CT47" s="642"/>
      <c r="CU47" s="642"/>
      <c r="CV47" s="642"/>
      <c r="CW47" s="642"/>
      <c r="CX47" s="642"/>
      <c r="CY47" s="643"/>
      <c r="CZ47" s="646">
        <v>0.1</v>
      </c>
      <c r="DA47" s="675"/>
      <c r="DB47" s="675"/>
      <c r="DC47" s="676"/>
      <c r="DD47" s="649">
        <v>30504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36475041</v>
      </c>
      <c r="CS49" s="657"/>
      <c r="CT49" s="657"/>
      <c r="CU49" s="657"/>
      <c r="CV49" s="657"/>
      <c r="CW49" s="657"/>
      <c r="CX49" s="657"/>
      <c r="CY49" s="658"/>
      <c r="CZ49" s="659">
        <v>100</v>
      </c>
      <c r="DA49" s="660"/>
      <c r="DB49" s="660"/>
      <c r="DC49" s="661"/>
      <c r="DD49" s="662">
        <v>25006701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e0foxSp62Gr7+kxnc/PvwUPaHj0lzDOf0vNHKT7qrYkG8B5QxBOZJKE8ZIZbDvaTayRq+Qfqba+m+3UJXaTnw==" saltValue="Bf4F8PSCG5916OZOrQN1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37225</v>
      </c>
      <c r="R7" s="1174"/>
      <c r="S7" s="1174"/>
      <c r="T7" s="1174"/>
      <c r="U7" s="1174"/>
      <c r="V7" s="1174">
        <v>35842</v>
      </c>
      <c r="W7" s="1174"/>
      <c r="X7" s="1174"/>
      <c r="Y7" s="1174"/>
      <c r="Z7" s="1174"/>
      <c r="AA7" s="1174">
        <v>1383</v>
      </c>
      <c r="AB7" s="1174"/>
      <c r="AC7" s="1174"/>
      <c r="AD7" s="1174"/>
      <c r="AE7" s="1175"/>
      <c r="AF7" s="1176">
        <v>1299</v>
      </c>
      <c r="AG7" s="1177"/>
      <c r="AH7" s="1177"/>
      <c r="AI7" s="1177"/>
      <c r="AJ7" s="1178"/>
      <c r="AK7" s="1160">
        <v>252</v>
      </c>
      <c r="AL7" s="1161"/>
      <c r="AM7" s="1161"/>
      <c r="AN7" s="1161"/>
      <c r="AO7" s="1161"/>
      <c r="AP7" s="1161">
        <v>39209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584</v>
      </c>
      <c r="BS7" s="1164" t="s">
        <v>585</v>
      </c>
      <c r="BT7" s="1165"/>
      <c r="BU7" s="1165"/>
      <c r="BV7" s="1165"/>
      <c r="BW7" s="1165"/>
      <c r="BX7" s="1165"/>
      <c r="BY7" s="1165"/>
      <c r="BZ7" s="1165"/>
      <c r="CA7" s="1165"/>
      <c r="CB7" s="1165"/>
      <c r="CC7" s="1165"/>
      <c r="CD7" s="1165"/>
      <c r="CE7" s="1165"/>
      <c r="CF7" s="1165"/>
      <c r="CG7" s="1166"/>
      <c r="CH7" s="1157">
        <v>-7</v>
      </c>
      <c r="CI7" s="1158"/>
      <c r="CJ7" s="1158"/>
      <c r="CK7" s="1158"/>
      <c r="CL7" s="1159"/>
      <c r="CM7" s="1157">
        <v>288</v>
      </c>
      <c r="CN7" s="1158"/>
      <c r="CO7" s="1158"/>
      <c r="CP7" s="1158"/>
      <c r="CQ7" s="1159"/>
      <c r="CR7" s="1157">
        <v>3</v>
      </c>
      <c r="CS7" s="1158"/>
      <c r="CT7" s="1158"/>
      <c r="CU7" s="1158"/>
      <c r="CV7" s="1159"/>
      <c r="CW7" s="1157" t="s">
        <v>519</v>
      </c>
      <c r="CX7" s="1158"/>
      <c r="CY7" s="1158"/>
      <c r="CZ7" s="1158"/>
      <c r="DA7" s="1159"/>
      <c r="DB7" s="1157">
        <v>150</v>
      </c>
      <c r="DC7" s="1158"/>
      <c r="DD7" s="1158"/>
      <c r="DE7" s="1158"/>
      <c r="DF7" s="1159"/>
      <c r="DG7" s="1157">
        <v>110</v>
      </c>
      <c r="DH7" s="1158"/>
      <c r="DI7" s="1158"/>
      <c r="DJ7" s="1158"/>
      <c r="DK7" s="1159"/>
      <c r="DL7" s="1157" t="s">
        <v>519</v>
      </c>
      <c r="DM7" s="1158"/>
      <c r="DN7" s="1158"/>
      <c r="DO7" s="1158"/>
      <c r="DP7" s="1159"/>
      <c r="DQ7" s="1157" t="s">
        <v>519</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628</v>
      </c>
      <c r="R8" s="1113"/>
      <c r="S8" s="1113"/>
      <c r="T8" s="1113"/>
      <c r="U8" s="1113"/>
      <c r="V8" s="1113">
        <v>628</v>
      </c>
      <c r="W8" s="1113"/>
      <c r="X8" s="1113"/>
      <c r="Y8" s="1113"/>
      <c r="Z8" s="1113"/>
      <c r="AA8" s="1113" t="s">
        <v>519</v>
      </c>
      <c r="AB8" s="1113"/>
      <c r="AC8" s="1113"/>
      <c r="AD8" s="1113"/>
      <c r="AE8" s="1114"/>
      <c r="AF8" s="1088" t="s">
        <v>122</v>
      </c>
      <c r="AG8" s="1089"/>
      <c r="AH8" s="1089"/>
      <c r="AI8" s="1089"/>
      <c r="AJ8" s="1090"/>
      <c r="AK8" s="1155">
        <v>620</v>
      </c>
      <c r="AL8" s="1156"/>
      <c r="AM8" s="1156"/>
      <c r="AN8" s="1156"/>
      <c r="AO8" s="1156"/>
      <c r="AP8" s="1156" t="s">
        <v>519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-15</v>
      </c>
      <c r="CI8" s="1059"/>
      <c r="CJ8" s="1059"/>
      <c r="CK8" s="1059"/>
      <c r="CL8" s="1060"/>
      <c r="CM8" s="1058">
        <v>181</v>
      </c>
      <c r="CN8" s="1059"/>
      <c r="CO8" s="1059"/>
      <c r="CP8" s="1059"/>
      <c r="CQ8" s="1060"/>
      <c r="CR8" s="1058">
        <v>10</v>
      </c>
      <c r="CS8" s="1059"/>
      <c r="CT8" s="1059"/>
      <c r="CU8" s="1059"/>
      <c r="CV8" s="1060"/>
      <c r="CW8" s="1058" t="s">
        <v>519</v>
      </c>
      <c r="CX8" s="1059"/>
      <c r="CY8" s="1059"/>
      <c r="CZ8" s="1059"/>
      <c r="DA8" s="1060"/>
      <c r="DB8" s="1058" t="s">
        <v>519</v>
      </c>
      <c r="DC8" s="1059"/>
      <c r="DD8" s="1059"/>
      <c r="DE8" s="1059"/>
      <c r="DF8" s="1060"/>
      <c r="DG8" s="1058" t="s">
        <v>519</v>
      </c>
      <c r="DH8" s="1059"/>
      <c r="DI8" s="1059"/>
      <c r="DJ8" s="1059"/>
      <c r="DK8" s="1060"/>
      <c r="DL8" s="1058" t="s">
        <v>519</v>
      </c>
      <c r="DM8" s="1059"/>
      <c r="DN8" s="1059"/>
      <c r="DO8" s="1059"/>
      <c r="DP8" s="1060"/>
      <c r="DQ8" s="1058" t="s">
        <v>519</v>
      </c>
      <c r="DR8" s="1059"/>
      <c r="DS8" s="1059"/>
      <c r="DT8" s="1059"/>
      <c r="DU8" s="1060"/>
      <c r="DV8" s="1061"/>
      <c r="DW8" s="1062"/>
      <c r="DX8" s="1062"/>
      <c r="DY8" s="1062"/>
      <c r="DZ8" s="1063"/>
      <c r="EA8" s="234"/>
    </row>
    <row r="9" spans="1:131" s="235" customFormat="1" ht="26.25" customHeight="1">
      <c r="A9" s="241">
        <v>3</v>
      </c>
      <c r="B9" s="1106" t="s">
        <v>382</v>
      </c>
      <c r="C9" s="1107"/>
      <c r="D9" s="1107"/>
      <c r="E9" s="1107"/>
      <c r="F9" s="1107"/>
      <c r="G9" s="1107"/>
      <c r="H9" s="1107"/>
      <c r="I9" s="1107"/>
      <c r="J9" s="1107"/>
      <c r="K9" s="1107"/>
      <c r="L9" s="1107"/>
      <c r="M9" s="1107"/>
      <c r="N9" s="1107"/>
      <c r="O9" s="1107"/>
      <c r="P9" s="1108"/>
      <c r="Q9" s="1112">
        <v>28</v>
      </c>
      <c r="R9" s="1113"/>
      <c r="S9" s="1113"/>
      <c r="T9" s="1113"/>
      <c r="U9" s="1113"/>
      <c r="V9" s="1113">
        <v>13</v>
      </c>
      <c r="W9" s="1113"/>
      <c r="X9" s="1113"/>
      <c r="Y9" s="1113"/>
      <c r="Z9" s="1113"/>
      <c r="AA9" s="1113">
        <v>15</v>
      </c>
      <c r="AB9" s="1113"/>
      <c r="AC9" s="1113"/>
      <c r="AD9" s="1113"/>
      <c r="AE9" s="1114"/>
      <c r="AF9" s="1088">
        <v>15</v>
      </c>
      <c r="AG9" s="1089"/>
      <c r="AH9" s="1089"/>
      <c r="AI9" s="1089"/>
      <c r="AJ9" s="1090"/>
      <c r="AK9" s="1156" t="s">
        <v>519</v>
      </c>
      <c r="AL9" s="1156"/>
      <c r="AM9" s="1156"/>
      <c r="AN9" s="1156"/>
      <c r="AO9" s="1156"/>
      <c r="AP9" s="1156" t="s">
        <v>519</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587</v>
      </c>
      <c r="BT9" s="1084"/>
      <c r="BU9" s="1084"/>
      <c r="BV9" s="1084"/>
      <c r="BW9" s="1084"/>
      <c r="BX9" s="1084"/>
      <c r="BY9" s="1084"/>
      <c r="BZ9" s="1084"/>
      <c r="CA9" s="1084"/>
      <c r="CB9" s="1084"/>
      <c r="CC9" s="1084"/>
      <c r="CD9" s="1084"/>
      <c r="CE9" s="1084"/>
      <c r="CF9" s="1084"/>
      <c r="CG9" s="1085"/>
      <c r="CH9" s="1058">
        <v>2</v>
      </c>
      <c r="CI9" s="1059"/>
      <c r="CJ9" s="1059"/>
      <c r="CK9" s="1059"/>
      <c r="CL9" s="1060"/>
      <c r="CM9" s="1058">
        <v>82</v>
      </c>
      <c r="CN9" s="1059"/>
      <c r="CO9" s="1059"/>
      <c r="CP9" s="1059"/>
      <c r="CQ9" s="1060"/>
      <c r="CR9" s="1058">
        <v>27</v>
      </c>
      <c r="CS9" s="1059"/>
      <c r="CT9" s="1059"/>
      <c r="CU9" s="1059"/>
      <c r="CV9" s="1060"/>
      <c r="CW9" s="1058" t="s">
        <v>519</v>
      </c>
      <c r="CX9" s="1059"/>
      <c r="CY9" s="1059"/>
      <c r="CZ9" s="1059"/>
      <c r="DA9" s="1060"/>
      <c r="DB9" s="1058" t="s">
        <v>519</v>
      </c>
      <c r="DC9" s="1059"/>
      <c r="DD9" s="1059"/>
      <c r="DE9" s="1059"/>
      <c r="DF9" s="1060"/>
      <c r="DG9" s="1058" t="s">
        <v>519</v>
      </c>
      <c r="DH9" s="1059"/>
      <c r="DI9" s="1059"/>
      <c r="DJ9" s="1059"/>
      <c r="DK9" s="1060"/>
      <c r="DL9" s="1058" t="s">
        <v>519</v>
      </c>
      <c r="DM9" s="1059"/>
      <c r="DN9" s="1059"/>
      <c r="DO9" s="1059"/>
      <c r="DP9" s="1060"/>
      <c r="DQ9" s="1058" t="s">
        <v>519</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37873</v>
      </c>
      <c r="R23" s="1138"/>
      <c r="S23" s="1138"/>
      <c r="T23" s="1138"/>
      <c r="U23" s="1138"/>
      <c r="V23" s="1138">
        <v>36475</v>
      </c>
      <c r="W23" s="1138"/>
      <c r="X23" s="1138"/>
      <c r="Y23" s="1138"/>
      <c r="Z23" s="1138"/>
      <c r="AA23" s="1138">
        <v>1398</v>
      </c>
      <c r="AB23" s="1138"/>
      <c r="AC23" s="1138"/>
      <c r="AD23" s="1138"/>
      <c r="AE23" s="1139"/>
      <c r="AF23" s="1140">
        <v>1314</v>
      </c>
      <c r="AG23" s="1138"/>
      <c r="AH23" s="1138"/>
      <c r="AI23" s="1138"/>
      <c r="AJ23" s="1141"/>
      <c r="AK23" s="1142"/>
      <c r="AL23" s="1143"/>
      <c r="AM23" s="1143"/>
      <c r="AN23" s="1143"/>
      <c r="AO23" s="1143"/>
      <c r="AP23" s="1138">
        <v>39209</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12168</v>
      </c>
      <c r="R28" s="1123"/>
      <c r="S28" s="1123"/>
      <c r="T28" s="1123"/>
      <c r="U28" s="1123"/>
      <c r="V28" s="1123">
        <v>10909</v>
      </c>
      <c r="W28" s="1123"/>
      <c r="X28" s="1123"/>
      <c r="Y28" s="1123"/>
      <c r="Z28" s="1123"/>
      <c r="AA28" s="1123">
        <v>1259</v>
      </c>
      <c r="AB28" s="1123"/>
      <c r="AC28" s="1123"/>
      <c r="AD28" s="1123"/>
      <c r="AE28" s="1124"/>
      <c r="AF28" s="1125">
        <v>1259</v>
      </c>
      <c r="AG28" s="1123"/>
      <c r="AH28" s="1123"/>
      <c r="AI28" s="1123"/>
      <c r="AJ28" s="1126"/>
      <c r="AK28" s="1127">
        <v>1388</v>
      </c>
      <c r="AL28" s="1115"/>
      <c r="AM28" s="1115"/>
      <c r="AN28" s="1115"/>
      <c r="AO28" s="1115"/>
      <c r="AP28" s="1115" t="s">
        <v>519</v>
      </c>
      <c r="AQ28" s="1115"/>
      <c r="AR28" s="1115"/>
      <c r="AS28" s="1115"/>
      <c r="AT28" s="1115"/>
      <c r="AU28" s="1115" t="s">
        <v>519</v>
      </c>
      <c r="AV28" s="1115"/>
      <c r="AW28" s="1115"/>
      <c r="AX28" s="1115"/>
      <c r="AY28" s="1115"/>
      <c r="AZ28" s="1116" t="s">
        <v>519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7764</v>
      </c>
      <c r="R29" s="1113"/>
      <c r="S29" s="1113"/>
      <c r="T29" s="1113"/>
      <c r="U29" s="1113"/>
      <c r="V29" s="1113">
        <v>7677</v>
      </c>
      <c r="W29" s="1113"/>
      <c r="X29" s="1113"/>
      <c r="Y29" s="1113"/>
      <c r="Z29" s="1113"/>
      <c r="AA29" s="1113">
        <v>87</v>
      </c>
      <c r="AB29" s="1113"/>
      <c r="AC29" s="1113"/>
      <c r="AD29" s="1113"/>
      <c r="AE29" s="1114"/>
      <c r="AF29" s="1088">
        <v>87</v>
      </c>
      <c r="AG29" s="1089"/>
      <c r="AH29" s="1089"/>
      <c r="AI29" s="1089"/>
      <c r="AJ29" s="1090"/>
      <c r="AK29" s="1049">
        <v>1149</v>
      </c>
      <c r="AL29" s="1040"/>
      <c r="AM29" s="1040"/>
      <c r="AN29" s="1040"/>
      <c r="AO29" s="1040"/>
      <c r="AP29" s="1040" t="s">
        <v>519</v>
      </c>
      <c r="AQ29" s="1040"/>
      <c r="AR29" s="1040"/>
      <c r="AS29" s="1040"/>
      <c r="AT29" s="1040"/>
      <c r="AU29" s="1040" t="s">
        <v>519</v>
      </c>
      <c r="AV29" s="1040"/>
      <c r="AW29" s="1040"/>
      <c r="AX29" s="1040"/>
      <c r="AY29" s="1040"/>
      <c r="AZ29" s="1111" t="s">
        <v>519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1120</v>
      </c>
      <c r="R30" s="1113"/>
      <c r="S30" s="1113"/>
      <c r="T30" s="1113"/>
      <c r="U30" s="1113"/>
      <c r="V30" s="1113">
        <v>1118</v>
      </c>
      <c r="W30" s="1113"/>
      <c r="X30" s="1113"/>
      <c r="Y30" s="1113"/>
      <c r="Z30" s="1113"/>
      <c r="AA30" s="1113">
        <v>3</v>
      </c>
      <c r="AB30" s="1113"/>
      <c r="AC30" s="1113"/>
      <c r="AD30" s="1113"/>
      <c r="AE30" s="1114"/>
      <c r="AF30" s="1088">
        <v>3</v>
      </c>
      <c r="AG30" s="1089"/>
      <c r="AH30" s="1089"/>
      <c r="AI30" s="1089"/>
      <c r="AJ30" s="1090"/>
      <c r="AK30" s="1049">
        <v>245</v>
      </c>
      <c r="AL30" s="1040"/>
      <c r="AM30" s="1040"/>
      <c r="AN30" s="1040"/>
      <c r="AO30" s="1040"/>
      <c r="AP30" s="1040" t="s">
        <v>519</v>
      </c>
      <c r="AQ30" s="1040"/>
      <c r="AR30" s="1040"/>
      <c r="AS30" s="1040"/>
      <c r="AT30" s="1040"/>
      <c r="AU30" s="1040" t="s">
        <v>519</v>
      </c>
      <c r="AV30" s="1040"/>
      <c r="AW30" s="1040"/>
      <c r="AX30" s="1040"/>
      <c r="AY30" s="1040"/>
      <c r="AZ30" s="1111" t="s">
        <v>519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73</v>
      </c>
      <c r="R31" s="1113"/>
      <c r="S31" s="1113"/>
      <c r="T31" s="1113"/>
      <c r="U31" s="1113"/>
      <c r="V31" s="1113">
        <v>61</v>
      </c>
      <c r="W31" s="1113"/>
      <c r="X31" s="1113"/>
      <c r="Y31" s="1113"/>
      <c r="Z31" s="1113"/>
      <c r="AA31" s="1113">
        <v>12</v>
      </c>
      <c r="AB31" s="1113"/>
      <c r="AC31" s="1113"/>
      <c r="AD31" s="1113"/>
      <c r="AE31" s="1114"/>
      <c r="AF31" s="1088">
        <v>12</v>
      </c>
      <c r="AG31" s="1089"/>
      <c r="AH31" s="1089"/>
      <c r="AI31" s="1089"/>
      <c r="AJ31" s="1090"/>
      <c r="AK31" s="1049">
        <v>8</v>
      </c>
      <c r="AL31" s="1040"/>
      <c r="AM31" s="1040"/>
      <c r="AN31" s="1040"/>
      <c r="AO31" s="1040"/>
      <c r="AP31" s="1040" t="s">
        <v>519</v>
      </c>
      <c r="AQ31" s="1040"/>
      <c r="AR31" s="1040"/>
      <c r="AS31" s="1040"/>
      <c r="AT31" s="1040"/>
      <c r="AU31" s="1040" t="s">
        <v>519</v>
      </c>
      <c r="AV31" s="1040"/>
      <c r="AW31" s="1040"/>
      <c r="AX31" s="1040"/>
      <c r="AY31" s="1040"/>
      <c r="AZ31" s="1111" t="s">
        <v>519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1075</v>
      </c>
      <c r="R32" s="1113"/>
      <c r="S32" s="1113"/>
      <c r="T32" s="1113"/>
      <c r="U32" s="1113"/>
      <c r="V32" s="1113">
        <v>886</v>
      </c>
      <c r="W32" s="1113"/>
      <c r="X32" s="1113"/>
      <c r="Y32" s="1113"/>
      <c r="Z32" s="1113"/>
      <c r="AA32" s="1113">
        <v>189</v>
      </c>
      <c r="AB32" s="1113"/>
      <c r="AC32" s="1113"/>
      <c r="AD32" s="1113"/>
      <c r="AE32" s="1114"/>
      <c r="AF32" s="1088">
        <v>1061</v>
      </c>
      <c r="AG32" s="1089"/>
      <c r="AH32" s="1089"/>
      <c r="AI32" s="1089"/>
      <c r="AJ32" s="1090"/>
      <c r="AK32" s="1049">
        <v>9</v>
      </c>
      <c r="AL32" s="1040"/>
      <c r="AM32" s="1040"/>
      <c r="AN32" s="1040"/>
      <c r="AO32" s="1040"/>
      <c r="AP32" s="1040">
        <v>1709</v>
      </c>
      <c r="AQ32" s="1040"/>
      <c r="AR32" s="1040"/>
      <c r="AS32" s="1040"/>
      <c r="AT32" s="1040"/>
      <c r="AU32" s="1040" t="s">
        <v>519</v>
      </c>
      <c r="AV32" s="1040"/>
      <c r="AW32" s="1040"/>
      <c r="AX32" s="1040"/>
      <c r="AY32" s="1040"/>
      <c r="AZ32" s="1111" t="s">
        <v>519</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12564</v>
      </c>
      <c r="R33" s="1113"/>
      <c r="S33" s="1113"/>
      <c r="T33" s="1113"/>
      <c r="U33" s="1113"/>
      <c r="V33" s="1113">
        <v>13251</v>
      </c>
      <c r="W33" s="1113"/>
      <c r="X33" s="1113"/>
      <c r="Y33" s="1113"/>
      <c r="Z33" s="1113"/>
      <c r="AA33" s="1113">
        <v>-687</v>
      </c>
      <c r="AB33" s="1113"/>
      <c r="AC33" s="1113"/>
      <c r="AD33" s="1113"/>
      <c r="AE33" s="1114"/>
      <c r="AF33" s="1088">
        <v>4923</v>
      </c>
      <c r="AG33" s="1089"/>
      <c r="AH33" s="1089"/>
      <c r="AI33" s="1089"/>
      <c r="AJ33" s="1090"/>
      <c r="AK33" s="1049">
        <v>982</v>
      </c>
      <c r="AL33" s="1040"/>
      <c r="AM33" s="1040"/>
      <c r="AN33" s="1040"/>
      <c r="AO33" s="1040"/>
      <c r="AP33" s="1040">
        <v>2446</v>
      </c>
      <c r="AQ33" s="1040"/>
      <c r="AR33" s="1040"/>
      <c r="AS33" s="1040"/>
      <c r="AT33" s="1040"/>
      <c r="AU33" s="1040">
        <v>1384</v>
      </c>
      <c r="AV33" s="1040"/>
      <c r="AW33" s="1040"/>
      <c r="AX33" s="1040"/>
      <c r="AY33" s="1040"/>
      <c r="AZ33" s="1111" t="s">
        <v>519</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240</v>
      </c>
      <c r="R34" s="1113"/>
      <c r="S34" s="1113"/>
      <c r="T34" s="1113"/>
      <c r="U34" s="1113"/>
      <c r="V34" s="1113">
        <v>232</v>
      </c>
      <c r="W34" s="1113"/>
      <c r="X34" s="1113"/>
      <c r="Y34" s="1113"/>
      <c r="Z34" s="1113"/>
      <c r="AA34" s="1113">
        <v>8</v>
      </c>
      <c r="AB34" s="1113"/>
      <c r="AC34" s="1113"/>
      <c r="AD34" s="1113"/>
      <c r="AE34" s="1114"/>
      <c r="AF34" s="1088">
        <v>8</v>
      </c>
      <c r="AG34" s="1089"/>
      <c r="AH34" s="1089"/>
      <c r="AI34" s="1089"/>
      <c r="AJ34" s="1090"/>
      <c r="AK34" s="1049">
        <v>65</v>
      </c>
      <c r="AL34" s="1040"/>
      <c r="AM34" s="1040"/>
      <c r="AN34" s="1040"/>
      <c r="AO34" s="1040"/>
      <c r="AP34" s="1040">
        <v>305</v>
      </c>
      <c r="AQ34" s="1040"/>
      <c r="AR34" s="1040"/>
      <c r="AS34" s="1040"/>
      <c r="AT34" s="1040"/>
      <c r="AU34" s="1040">
        <v>152</v>
      </c>
      <c r="AV34" s="1040"/>
      <c r="AW34" s="1040"/>
      <c r="AX34" s="1040"/>
      <c r="AY34" s="1040"/>
      <c r="AZ34" s="1111" t="s">
        <v>519</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407</v>
      </c>
      <c r="C35" s="1107"/>
      <c r="D35" s="1107"/>
      <c r="E35" s="1107"/>
      <c r="F35" s="1107"/>
      <c r="G35" s="1107"/>
      <c r="H35" s="1107"/>
      <c r="I35" s="1107"/>
      <c r="J35" s="1107"/>
      <c r="K35" s="1107"/>
      <c r="L35" s="1107"/>
      <c r="M35" s="1107"/>
      <c r="N35" s="1107"/>
      <c r="O35" s="1107"/>
      <c r="P35" s="1108"/>
      <c r="Q35" s="1112">
        <v>986</v>
      </c>
      <c r="R35" s="1113"/>
      <c r="S35" s="1113"/>
      <c r="T35" s="1113"/>
      <c r="U35" s="1113"/>
      <c r="V35" s="1113">
        <v>949</v>
      </c>
      <c r="W35" s="1113"/>
      <c r="X35" s="1113"/>
      <c r="Y35" s="1113"/>
      <c r="Z35" s="1113"/>
      <c r="AA35" s="1113">
        <v>36</v>
      </c>
      <c r="AB35" s="1113"/>
      <c r="AC35" s="1113"/>
      <c r="AD35" s="1113"/>
      <c r="AE35" s="1114"/>
      <c r="AF35" s="1088">
        <v>10</v>
      </c>
      <c r="AG35" s="1089"/>
      <c r="AH35" s="1089"/>
      <c r="AI35" s="1089"/>
      <c r="AJ35" s="1090"/>
      <c r="AK35" s="1049">
        <v>527</v>
      </c>
      <c r="AL35" s="1040"/>
      <c r="AM35" s="1040"/>
      <c r="AN35" s="1040"/>
      <c r="AO35" s="1040"/>
      <c r="AP35" s="1040">
        <v>3772</v>
      </c>
      <c r="AQ35" s="1040"/>
      <c r="AR35" s="1040"/>
      <c r="AS35" s="1040"/>
      <c r="AT35" s="1040"/>
      <c r="AU35" s="1040">
        <v>3772</v>
      </c>
      <c r="AV35" s="1040"/>
      <c r="AW35" s="1040"/>
      <c r="AX35" s="1040"/>
      <c r="AY35" s="1040"/>
      <c r="AZ35" s="1111" t="s">
        <v>519</v>
      </c>
      <c r="BA35" s="1111"/>
      <c r="BB35" s="1111"/>
      <c r="BC35" s="1111"/>
      <c r="BD35" s="1111"/>
      <c r="BE35" s="1101" t="s">
        <v>408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7363</v>
      </c>
      <c r="AG63" s="1028"/>
      <c r="AH63" s="1028"/>
      <c r="AI63" s="1028"/>
      <c r="AJ63" s="1099"/>
      <c r="AK63" s="1100"/>
      <c r="AL63" s="1032"/>
      <c r="AM63" s="1032"/>
      <c r="AN63" s="1032"/>
      <c r="AO63" s="1032"/>
      <c r="AP63" s="1028">
        <v>8232</v>
      </c>
      <c r="AQ63" s="1028"/>
      <c r="AR63" s="1028"/>
      <c r="AS63" s="1028"/>
      <c r="AT63" s="1028"/>
      <c r="AU63" s="1028">
        <v>5308</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394</v>
      </c>
      <c r="AQ66" s="1071"/>
      <c r="AR66" s="1071"/>
      <c r="AS66" s="1071"/>
      <c r="AT66" s="1072"/>
      <c r="AU66" s="1070" t="s">
        <v>419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173</v>
      </c>
      <c r="R68" s="1051"/>
      <c r="S68" s="1051"/>
      <c r="T68" s="1051"/>
      <c r="U68" s="1051"/>
      <c r="V68" s="1051">
        <v>149</v>
      </c>
      <c r="W68" s="1051"/>
      <c r="X68" s="1051"/>
      <c r="Y68" s="1051"/>
      <c r="Z68" s="1051"/>
      <c r="AA68" s="1051">
        <v>24</v>
      </c>
      <c r="AB68" s="1051"/>
      <c r="AC68" s="1051"/>
      <c r="AD68" s="1051"/>
      <c r="AE68" s="1051"/>
      <c r="AF68" s="1051">
        <v>24</v>
      </c>
      <c r="AG68" s="1051"/>
      <c r="AH68" s="1051"/>
      <c r="AI68" s="1051"/>
      <c r="AJ68" s="1051"/>
      <c r="AK68" s="1051" t="s">
        <v>519</v>
      </c>
      <c r="AL68" s="1051"/>
      <c r="AM68" s="1051"/>
      <c r="AN68" s="1051"/>
      <c r="AO68" s="1051"/>
      <c r="AP68" s="1051" t="s">
        <v>519</v>
      </c>
      <c r="AQ68" s="1051"/>
      <c r="AR68" s="1051"/>
      <c r="AS68" s="1051"/>
      <c r="AT68" s="1051"/>
      <c r="AU68" s="1051" t="s">
        <v>519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578</v>
      </c>
      <c r="C69" s="1044"/>
      <c r="D69" s="1044"/>
      <c r="E69" s="1044"/>
      <c r="F69" s="1044"/>
      <c r="G69" s="1044"/>
      <c r="H69" s="1044"/>
      <c r="I69" s="1044"/>
      <c r="J69" s="1044"/>
      <c r="K69" s="1044"/>
      <c r="L69" s="1044"/>
      <c r="M69" s="1044"/>
      <c r="N69" s="1044"/>
      <c r="O69" s="1044"/>
      <c r="P69" s="1045"/>
      <c r="Q69" s="1046">
        <v>272</v>
      </c>
      <c r="R69" s="1040"/>
      <c r="S69" s="1040"/>
      <c r="T69" s="1040"/>
      <c r="U69" s="1040"/>
      <c r="V69" s="1040">
        <v>252</v>
      </c>
      <c r="W69" s="1040"/>
      <c r="X69" s="1040"/>
      <c r="Y69" s="1040"/>
      <c r="Z69" s="1040"/>
      <c r="AA69" s="1040">
        <v>20</v>
      </c>
      <c r="AB69" s="1040"/>
      <c r="AC69" s="1040"/>
      <c r="AD69" s="1040"/>
      <c r="AE69" s="1040"/>
      <c r="AF69" s="1040">
        <v>20</v>
      </c>
      <c r="AG69" s="1040"/>
      <c r="AH69" s="1040"/>
      <c r="AI69" s="1040"/>
      <c r="AJ69" s="1040"/>
      <c r="AK69" s="1040" t="s">
        <v>519</v>
      </c>
      <c r="AL69" s="1040"/>
      <c r="AM69" s="1040"/>
      <c r="AN69" s="1040"/>
      <c r="AO69" s="1040"/>
      <c r="AP69" s="1040" t="s">
        <v>519</v>
      </c>
      <c r="AQ69" s="1040"/>
      <c r="AR69" s="1040"/>
      <c r="AS69" s="1040"/>
      <c r="AT69" s="1040"/>
      <c r="AU69" s="1040" t="s">
        <v>519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1968</v>
      </c>
      <c r="R70" s="1040"/>
      <c r="S70" s="1040"/>
      <c r="T70" s="1040"/>
      <c r="U70" s="1040"/>
      <c r="V70" s="1040">
        <v>1958</v>
      </c>
      <c r="W70" s="1040"/>
      <c r="X70" s="1040"/>
      <c r="Y70" s="1040"/>
      <c r="Z70" s="1040"/>
      <c r="AA70" s="1040">
        <v>10</v>
      </c>
      <c r="AB70" s="1040"/>
      <c r="AC70" s="1040"/>
      <c r="AD70" s="1040"/>
      <c r="AE70" s="1040"/>
      <c r="AF70" s="1040">
        <v>10</v>
      </c>
      <c r="AG70" s="1040"/>
      <c r="AH70" s="1040"/>
      <c r="AI70" s="1040"/>
      <c r="AJ70" s="1040"/>
      <c r="AK70" s="1040" t="s">
        <v>519</v>
      </c>
      <c r="AL70" s="1040"/>
      <c r="AM70" s="1040"/>
      <c r="AN70" s="1040"/>
      <c r="AO70" s="1040"/>
      <c r="AP70" s="1040" t="s">
        <v>519</v>
      </c>
      <c r="AQ70" s="1040"/>
      <c r="AR70" s="1040"/>
      <c r="AS70" s="1040"/>
      <c r="AT70" s="1040"/>
      <c r="AU70" s="1040" t="s">
        <v>519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299</v>
      </c>
      <c r="R71" s="1040"/>
      <c r="S71" s="1040"/>
      <c r="T71" s="1040"/>
      <c r="U71" s="1040"/>
      <c r="V71" s="1040">
        <v>287</v>
      </c>
      <c r="W71" s="1040"/>
      <c r="X71" s="1040"/>
      <c r="Y71" s="1040"/>
      <c r="Z71" s="1040"/>
      <c r="AA71" s="1040">
        <v>11</v>
      </c>
      <c r="AB71" s="1040"/>
      <c r="AC71" s="1040"/>
      <c r="AD71" s="1040"/>
      <c r="AE71" s="1040"/>
      <c r="AF71" s="1040">
        <v>11</v>
      </c>
      <c r="AG71" s="1040"/>
      <c r="AH71" s="1040"/>
      <c r="AI71" s="1040"/>
      <c r="AJ71" s="1040"/>
      <c r="AK71" s="1040">
        <v>5</v>
      </c>
      <c r="AL71" s="1040"/>
      <c r="AM71" s="1040"/>
      <c r="AN71" s="1040"/>
      <c r="AO71" s="1040"/>
      <c r="AP71" s="1040" t="s">
        <v>519</v>
      </c>
      <c r="AQ71" s="1040"/>
      <c r="AR71" s="1040"/>
      <c r="AS71" s="1040"/>
      <c r="AT71" s="1040"/>
      <c r="AU71" s="1040" t="s">
        <v>519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411661</v>
      </c>
      <c r="R72" s="1040"/>
      <c r="S72" s="1040"/>
      <c r="T72" s="1040"/>
      <c r="U72" s="1040"/>
      <c r="V72" s="1040">
        <v>403389</v>
      </c>
      <c r="W72" s="1040"/>
      <c r="X72" s="1040"/>
      <c r="Y72" s="1040"/>
      <c r="Z72" s="1040"/>
      <c r="AA72" s="1040">
        <v>8272</v>
      </c>
      <c r="AB72" s="1040"/>
      <c r="AC72" s="1040"/>
      <c r="AD72" s="1040"/>
      <c r="AE72" s="1040"/>
      <c r="AF72" s="1040">
        <v>8272</v>
      </c>
      <c r="AG72" s="1040"/>
      <c r="AH72" s="1040"/>
      <c r="AI72" s="1040"/>
      <c r="AJ72" s="1040"/>
      <c r="AK72" s="1040">
        <v>1844</v>
      </c>
      <c r="AL72" s="1040"/>
      <c r="AM72" s="1040"/>
      <c r="AN72" s="1040"/>
      <c r="AO72" s="1040"/>
      <c r="AP72" s="1040" t="s">
        <v>519</v>
      </c>
      <c r="AQ72" s="1040"/>
      <c r="AR72" s="1040"/>
      <c r="AS72" s="1040"/>
      <c r="AT72" s="1040"/>
      <c r="AU72" s="1040" t="s">
        <v>519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323</v>
      </c>
      <c r="R73" s="1040"/>
      <c r="S73" s="1040"/>
      <c r="T73" s="1040"/>
      <c r="U73" s="1040"/>
      <c r="V73" s="1040">
        <v>291</v>
      </c>
      <c r="W73" s="1040"/>
      <c r="X73" s="1040"/>
      <c r="Y73" s="1040"/>
      <c r="Z73" s="1040"/>
      <c r="AA73" s="1040">
        <v>32</v>
      </c>
      <c r="AB73" s="1040"/>
      <c r="AC73" s="1040"/>
      <c r="AD73" s="1040"/>
      <c r="AE73" s="1040"/>
      <c r="AF73" s="1040">
        <v>596</v>
      </c>
      <c r="AG73" s="1040"/>
      <c r="AH73" s="1040"/>
      <c r="AI73" s="1040"/>
      <c r="AJ73" s="1040"/>
      <c r="AK73" s="1040">
        <v>3</v>
      </c>
      <c r="AL73" s="1040"/>
      <c r="AM73" s="1040"/>
      <c r="AN73" s="1040"/>
      <c r="AO73" s="1040"/>
      <c r="AP73" s="1040">
        <v>312</v>
      </c>
      <c r="AQ73" s="1040"/>
      <c r="AR73" s="1040"/>
      <c r="AS73" s="1040"/>
      <c r="AT73" s="1040"/>
      <c r="AU73" s="1040" t="s">
        <v>519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4153</v>
      </c>
      <c r="R74" s="1040"/>
      <c r="S74" s="1040"/>
      <c r="T74" s="1040"/>
      <c r="U74" s="1040"/>
      <c r="V74" s="1040">
        <v>3656</v>
      </c>
      <c r="W74" s="1040"/>
      <c r="X74" s="1040"/>
      <c r="Y74" s="1040"/>
      <c r="Z74" s="1040"/>
      <c r="AA74" s="1040">
        <v>497</v>
      </c>
      <c r="AB74" s="1040"/>
      <c r="AC74" s="1040"/>
      <c r="AD74" s="1040"/>
      <c r="AE74" s="1040"/>
      <c r="AF74" s="1040">
        <v>2844</v>
      </c>
      <c r="AG74" s="1040"/>
      <c r="AH74" s="1040"/>
      <c r="AI74" s="1040"/>
      <c r="AJ74" s="1040"/>
      <c r="AK74" s="1040">
        <v>1</v>
      </c>
      <c r="AL74" s="1040"/>
      <c r="AM74" s="1040"/>
      <c r="AN74" s="1040"/>
      <c r="AO74" s="1040"/>
      <c r="AP74" s="1040">
        <v>8339</v>
      </c>
      <c r="AQ74" s="1040"/>
      <c r="AR74" s="1040"/>
      <c r="AS74" s="1040"/>
      <c r="AT74" s="1040"/>
      <c r="AU74" s="1040">
        <v>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11777</v>
      </c>
      <c r="AG88" s="1028"/>
      <c r="AH88" s="1028"/>
      <c r="AI88" s="1028"/>
      <c r="AJ88" s="1028"/>
      <c r="AK88" s="1032"/>
      <c r="AL88" s="1032"/>
      <c r="AM88" s="1032"/>
      <c r="AN88" s="1032"/>
      <c r="AO88" s="1032"/>
      <c r="AP88" s="1028">
        <v>8651</v>
      </c>
      <c r="AQ88" s="1028"/>
      <c r="AR88" s="1028"/>
      <c r="AS88" s="1028"/>
      <c r="AT88" s="1028"/>
      <c r="AU88" s="1028">
        <v>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40</v>
      </c>
      <c r="CS102" s="1020"/>
      <c r="CT102" s="1020"/>
      <c r="CU102" s="1020"/>
      <c r="CV102" s="1021"/>
      <c r="CW102" s="1019" t="s">
        <v>519</v>
      </c>
      <c r="CX102" s="1020"/>
      <c r="CY102" s="1020"/>
      <c r="CZ102" s="1020"/>
      <c r="DA102" s="1021"/>
      <c r="DB102" s="1019">
        <v>150</v>
      </c>
      <c r="DC102" s="1020"/>
      <c r="DD102" s="1020"/>
      <c r="DE102" s="1020"/>
      <c r="DF102" s="1021"/>
      <c r="DG102" s="1019">
        <v>110</v>
      </c>
      <c r="DH102" s="1020"/>
      <c r="DI102" s="1020"/>
      <c r="DJ102" s="1020"/>
      <c r="DK102" s="1021"/>
      <c r="DL102" s="1019" t="s">
        <v>519</v>
      </c>
      <c r="DM102" s="1020"/>
      <c r="DN102" s="1020"/>
      <c r="DO102" s="1020"/>
      <c r="DP102" s="1021"/>
      <c r="DQ102" s="1019" t="s">
        <v>519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4506301</v>
      </c>
      <c r="AB110" s="956"/>
      <c r="AC110" s="956"/>
      <c r="AD110" s="956"/>
      <c r="AE110" s="957"/>
      <c r="AF110" s="958">
        <v>4456097</v>
      </c>
      <c r="AG110" s="956"/>
      <c r="AH110" s="956"/>
      <c r="AI110" s="956"/>
      <c r="AJ110" s="957"/>
      <c r="AK110" s="958">
        <v>4552492</v>
      </c>
      <c r="AL110" s="956"/>
      <c r="AM110" s="956"/>
      <c r="AN110" s="956"/>
      <c r="AO110" s="957"/>
      <c r="AP110" s="959">
        <v>24.5</v>
      </c>
      <c r="AQ110" s="960"/>
      <c r="AR110" s="960"/>
      <c r="AS110" s="960"/>
      <c r="AT110" s="961"/>
      <c r="AU110" s="995" t="s">
        <v>65</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42600250</v>
      </c>
      <c r="BR110" s="903"/>
      <c r="BS110" s="903"/>
      <c r="BT110" s="903"/>
      <c r="BU110" s="903"/>
      <c r="BV110" s="903">
        <v>41027320</v>
      </c>
      <c r="BW110" s="903"/>
      <c r="BX110" s="903"/>
      <c r="BY110" s="903"/>
      <c r="BZ110" s="903"/>
      <c r="CA110" s="903">
        <v>39208554</v>
      </c>
      <c r="CB110" s="903"/>
      <c r="CC110" s="903"/>
      <c r="CD110" s="903"/>
      <c r="CE110" s="903"/>
      <c r="CF110" s="927">
        <v>210.8</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231</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439</v>
      </c>
      <c r="AG111" s="984"/>
      <c r="AH111" s="984"/>
      <c r="AI111" s="984"/>
      <c r="AJ111" s="985"/>
      <c r="AK111" s="986" t="s">
        <v>436</v>
      </c>
      <c r="AL111" s="984"/>
      <c r="AM111" s="984"/>
      <c r="AN111" s="984"/>
      <c r="AO111" s="985"/>
      <c r="AP111" s="987" t="s">
        <v>436</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497193</v>
      </c>
      <c r="BR111" s="875"/>
      <c r="BS111" s="875"/>
      <c r="BT111" s="875"/>
      <c r="BU111" s="875"/>
      <c r="BV111" s="875">
        <v>368734</v>
      </c>
      <c r="BW111" s="875"/>
      <c r="BX111" s="875"/>
      <c r="BY111" s="875"/>
      <c r="BZ111" s="875"/>
      <c r="CA111" s="875">
        <v>275095</v>
      </c>
      <c r="CB111" s="875"/>
      <c r="CC111" s="875"/>
      <c r="CD111" s="875"/>
      <c r="CE111" s="875"/>
      <c r="CF111" s="936">
        <v>1.5</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231</v>
      </c>
      <c r="DM111" s="875"/>
      <c r="DN111" s="875"/>
      <c r="DO111" s="875"/>
      <c r="DP111" s="875"/>
      <c r="DQ111" s="875" t="s">
        <v>122</v>
      </c>
      <c r="DR111" s="875"/>
      <c r="DS111" s="875"/>
      <c r="DT111" s="875"/>
      <c r="DU111" s="875"/>
      <c r="DV111" s="852" t="s">
        <v>442</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122</v>
      </c>
      <c r="AG112" s="838"/>
      <c r="AH112" s="838"/>
      <c r="AI112" s="838"/>
      <c r="AJ112" s="839"/>
      <c r="AK112" s="840" t="s">
        <v>437</v>
      </c>
      <c r="AL112" s="838"/>
      <c r="AM112" s="838"/>
      <c r="AN112" s="838"/>
      <c r="AO112" s="839"/>
      <c r="AP112" s="885" t="s">
        <v>231</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5176779</v>
      </c>
      <c r="BR112" s="875"/>
      <c r="BS112" s="875"/>
      <c r="BT112" s="875"/>
      <c r="BU112" s="875"/>
      <c r="BV112" s="875">
        <v>5345464</v>
      </c>
      <c r="BW112" s="875"/>
      <c r="BX112" s="875"/>
      <c r="BY112" s="875"/>
      <c r="BZ112" s="875"/>
      <c r="CA112" s="875">
        <v>5308932</v>
      </c>
      <c r="CB112" s="875"/>
      <c r="CC112" s="875"/>
      <c r="CD112" s="875"/>
      <c r="CE112" s="875"/>
      <c r="CF112" s="936">
        <v>28.5</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436</v>
      </c>
      <c r="DM112" s="875"/>
      <c r="DN112" s="875"/>
      <c r="DO112" s="875"/>
      <c r="DP112" s="875"/>
      <c r="DQ112" s="875" t="s">
        <v>437</v>
      </c>
      <c r="DR112" s="875"/>
      <c r="DS112" s="875"/>
      <c r="DT112" s="875"/>
      <c r="DU112" s="875"/>
      <c r="DV112" s="852" t="s">
        <v>439</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613010</v>
      </c>
      <c r="AB113" s="984"/>
      <c r="AC113" s="984"/>
      <c r="AD113" s="984"/>
      <c r="AE113" s="985"/>
      <c r="AF113" s="986">
        <v>597182</v>
      </c>
      <c r="AG113" s="984"/>
      <c r="AH113" s="984"/>
      <c r="AI113" s="984"/>
      <c r="AJ113" s="985"/>
      <c r="AK113" s="986">
        <v>491070</v>
      </c>
      <c r="AL113" s="984"/>
      <c r="AM113" s="984"/>
      <c r="AN113" s="984"/>
      <c r="AO113" s="985"/>
      <c r="AP113" s="987">
        <v>2.6</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78688</v>
      </c>
      <c r="BR113" s="875"/>
      <c r="BS113" s="875"/>
      <c r="BT113" s="875"/>
      <c r="BU113" s="875"/>
      <c r="BV113" s="875">
        <v>33824</v>
      </c>
      <c r="BW113" s="875"/>
      <c r="BX113" s="875"/>
      <c r="BY113" s="875"/>
      <c r="BZ113" s="875"/>
      <c r="CA113" s="875">
        <v>1757</v>
      </c>
      <c r="CB113" s="875"/>
      <c r="CC113" s="875"/>
      <c r="CD113" s="875"/>
      <c r="CE113" s="875"/>
      <c r="CF113" s="936">
        <v>0</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450</v>
      </c>
      <c r="DH113" s="838"/>
      <c r="DI113" s="838"/>
      <c r="DJ113" s="838"/>
      <c r="DK113" s="839"/>
      <c r="DL113" s="840" t="s">
        <v>122</v>
      </c>
      <c r="DM113" s="838"/>
      <c r="DN113" s="838"/>
      <c r="DO113" s="838"/>
      <c r="DP113" s="839"/>
      <c r="DQ113" s="840" t="s">
        <v>442</v>
      </c>
      <c r="DR113" s="838"/>
      <c r="DS113" s="838"/>
      <c r="DT113" s="838"/>
      <c r="DU113" s="839"/>
      <c r="DV113" s="885" t="s">
        <v>231</v>
      </c>
      <c r="DW113" s="886"/>
      <c r="DX113" s="886"/>
      <c r="DY113" s="886"/>
      <c r="DZ113" s="887"/>
    </row>
    <row r="114" spans="1:130" s="226" customFormat="1" ht="26.25" customHeight="1">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53581</v>
      </c>
      <c r="AB114" s="838"/>
      <c r="AC114" s="838"/>
      <c r="AD114" s="838"/>
      <c r="AE114" s="839"/>
      <c r="AF114" s="840">
        <v>45685</v>
      </c>
      <c r="AG114" s="838"/>
      <c r="AH114" s="838"/>
      <c r="AI114" s="838"/>
      <c r="AJ114" s="839"/>
      <c r="AK114" s="840">
        <v>32310</v>
      </c>
      <c r="AL114" s="838"/>
      <c r="AM114" s="838"/>
      <c r="AN114" s="838"/>
      <c r="AO114" s="839"/>
      <c r="AP114" s="885">
        <v>0.2</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6787607</v>
      </c>
      <c r="BR114" s="875"/>
      <c r="BS114" s="875"/>
      <c r="BT114" s="875"/>
      <c r="BU114" s="875"/>
      <c r="BV114" s="875">
        <v>5698710</v>
      </c>
      <c r="BW114" s="875"/>
      <c r="BX114" s="875"/>
      <c r="BY114" s="875"/>
      <c r="BZ114" s="875"/>
      <c r="CA114" s="875">
        <v>5655381</v>
      </c>
      <c r="CB114" s="875"/>
      <c r="CC114" s="875"/>
      <c r="CD114" s="875"/>
      <c r="CE114" s="875"/>
      <c r="CF114" s="936">
        <v>30.4</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231</v>
      </c>
      <c r="DH114" s="838"/>
      <c r="DI114" s="838"/>
      <c r="DJ114" s="838"/>
      <c r="DK114" s="839"/>
      <c r="DL114" s="840" t="s">
        <v>436</v>
      </c>
      <c r="DM114" s="838"/>
      <c r="DN114" s="838"/>
      <c r="DO114" s="838"/>
      <c r="DP114" s="839"/>
      <c r="DQ114" s="840" t="s">
        <v>231</v>
      </c>
      <c r="DR114" s="838"/>
      <c r="DS114" s="838"/>
      <c r="DT114" s="838"/>
      <c r="DU114" s="839"/>
      <c r="DV114" s="885" t="s">
        <v>450</v>
      </c>
      <c r="DW114" s="886"/>
      <c r="DX114" s="886"/>
      <c r="DY114" s="886"/>
      <c r="DZ114" s="887"/>
    </row>
    <row r="115" spans="1:130" s="226" customFormat="1" ht="26.25" customHeight="1">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167299</v>
      </c>
      <c r="AB115" s="984"/>
      <c r="AC115" s="984"/>
      <c r="AD115" s="984"/>
      <c r="AE115" s="985"/>
      <c r="AF115" s="986">
        <v>153180</v>
      </c>
      <c r="AG115" s="984"/>
      <c r="AH115" s="984"/>
      <c r="AI115" s="984"/>
      <c r="AJ115" s="985"/>
      <c r="AK115" s="986">
        <v>110306</v>
      </c>
      <c r="AL115" s="984"/>
      <c r="AM115" s="984"/>
      <c r="AN115" s="984"/>
      <c r="AO115" s="985"/>
      <c r="AP115" s="987">
        <v>0.6</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122</v>
      </c>
      <c r="BW115" s="875"/>
      <c r="BX115" s="875"/>
      <c r="BY115" s="875"/>
      <c r="BZ115" s="875"/>
      <c r="CA115" s="875" t="s">
        <v>456</v>
      </c>
      <c r="CB115" s="875"/>
      <c r="CC115" s="875"/>
      <c r="CD115" s="875"/>
      <c r="CE115" s="875"/>
      <c r="CF115" s="936" t="s">
        <v>122</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231</v>
      </c>
      <c r="DH115" s="838"/>
      <c r="DI115" s="838"/>
      <c r="DJ115" s="838"/>
      <c r="DK115" s="839"/>
      <c r="DL115" s="840" t="s">
        <v>456</v>
      </c>
      <c r="DM115" s="838"/>
      <c r="DN115" s="838"/>
      <c r="DO115" s="838"/>
      <c r="DP115" s="839"/>
      <c r="DQ115" s="840" t="s">
        <v>436</v>
      </c>
      <c r="DR115" s="838"/>
      <c r="DS115" s="838"/>
      <c r="DT115" s="838"/>
      <c r="DU115" s="839"/>
      <c r="DV115" s="885" t="s">
        <v>122</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439</v>
      </c>
      <c r="AL116" s="838"/>
      <c r="AM116" s="838"/>
      <c r="AN116" s="838"/>
      <c r="AO116" s="839"/>
      <c r="AP116" s="885" t="s">
        <v>439</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436</v>
      </c>
      <c r="BW116" s="875"/>
      <c r="BX116" s="875"/>
      <c r="BY116" s="875"/>
      <c r="BZ116" s="875"/>
      <c r="CA116" s="875" t="s">
        <v>436</v>
      </c>
      <c r="CB116" s="875"/>
      <c r="CC116" s="875"/>
      <c r="CD116" s="875"/>
      <c r="CE116" s="875"/>
      <c r="CF116" s="936" t="s">
        <v>122</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62027</v>
      </c>
      <c r="DH116" s="838"/>
      <c r="DI116" s="838"/>
      <c r="DJ116" s="838"/>
      <c r="DK116" s="839"/>
      <c r="DL116" s="840">
        <v>51170</v>
      </c>
      <c r="DM116" s="838"/>
      <c r="DN116" s="838"/>
      <c r="DO116" s="838"/>
      <c r="DP116" s="839"/>
      <c r="DQ116" s="840">
        <v>43560</v>
      </c>
      <c r="DR116" s="838"/>
      <c r="DS116" s="838"/>
      <c r="DT116" s="838"/>
      <c r="DU116" s="839"/>
      <c r="DV116" s="885">
        <v>0.2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5340191</v>
      </c>
      <c r="AB117" s="970"/>
      <c r="AC117" s="970"/>
      <c r="AD117" s="970"/>
      <c r="AE117" s="971"/>
      <c r="AF117" s="972">
        <v>5252144</v>
      </c>
      <c r="AG117" s="970"/>
      <c r="AH117" s="970"/>
      <c r="AI117" s="970"/>
      <c r="AJ117" s="971"/>
      <c r="AK117" s="972">
        <v>5186178</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122</v>
      </c>
      <c r="BW117" s="875"/>
      <c r="BX117" s="875"/>
      <c r="BY117" s="875"/>
      <c r="BZ117" s="875"/>
      <c r="CA117" s="875" t="s">
        <v>437</v>
      </c>
      <c r="CB117" s="875"/>
      <c r="CC117" s="875"/>
      <c r="CD117" s="875"/>
      <c r="CE117" s="875"/>
      <c r="CF117" s="936" t="s">
        <v>122</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456</v>
      </c>
      <c r="DM117" s="838"/>
      <c r="DN117" s="838"/>
      <c r="DO117" s="838"/>
      <c r="DP117" s="839"/>
      <c r="DQ117" s="840" t="s">
        <v>437</v>
      </c>
      <c r="DR117" s="838"/>
      <c r="DS117" s="838"/>
      <c r="DT117" s="838"/>
      <c r="DU117" s="839"/>
      <c r="DV117" s="885" t="s">
        <v>122</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465</v>
      </c>
      <c r="BW118" s="906"/>
      <c r="BX118" s="906"/>
      <c r="BY118" s="906"/>
      <c r="BZ118" s="906"/>
      <c r="CA118" s="906" t="s">
        <v>231</v>
      </c>
      <c r="CB118" s="906"/>
      <c r="CC118" s="906"/>
      <c r="CD118" s="906"/>
      <c r="CE118" s="906"/>
      <c r="CF118" s="936" t="s">
        <v>439</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122</v>
      </c>
      <c r="DR118" s="838"/>
      <c r="DS118" s="838"/>
      <c r="DT118" s="838"/>
      <c r="DU118" s="839"/>
      <c r="DV118" s="885" t="s">
        <v>465</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437</v>
      </c>
      <c r="AG119" s="956"/>
      <c r="AH119" s="956"/>
      <c r="AI119" s="956"/>
      <c r="AJ119" s="957"/>
      <c r="AK119" s="958" t="s">
        <v>231</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467</v>
      </c>
      <c r="BP119" s="939"/>
      <c r="BQ119" s="943">
        <v>55140517</v>
      </c>
      <c r="BR119" s="906"/>
      <c r="BS119" s="906"/>
      <c r="BT119" s="906"/>
      <c r="BU119" s="906"/>
      <c r="BV119" s="906">
        <v>52474052</v>
      </c>
      <c r="BW119" s="906"/>
      <c r="BX119" s="906"/>
      <c r="BY119" s="906"/>
      <c r="BZ119" s="906"/>
      <c r="CA119" s="906">
        <v>50449719</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435166</v>
      </c>
      <c r="DH119" s="821"/>
      <c r="DI119" s="821"/>
      <c r="DJ119" s="821"/>
      <c r="DK119" s="822"/>
      <c r="DL119" s="823">
        <v>317564</v>
      </c>
      <c r="DM119" s="821"/>
      <c r="DN119" s="821"/>
      <c r="DO119" s="821"/>
      <c r="DP119" s="822"/>
      <c r="DQ119" s="823">
        <v>231535</v>
      </c>
      <c r="DR119" s="821"/>
      <c r="DS119" s="821"/>
      <c r="DT119" s="821"/>
      <c r="DU119" s="822"/>
      <c r="DV119" s="909">
        <v>1.2</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231</v>
      </c>
      <c r="AG120" s="838"/>
      <c r="AH120" s="838"/>
      <c r="AI120" s="838"/>
      <c r="AJ120" s="839"/>
      <c r="AK120" s="840" t="s">
        <v>231</v>
      </c>
      <c r="AL120" s="838"/>
      <c r="AM120" s="838"/>
      <c r="AN120" s="838"/>
      <c r="AO120" s="839"/>
      <c r="AP120" s="885" t="s">
        <v>122</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12212750</v>
      </c>
      <c r="BR120" s="903"/>
      <c r="BS120" s="903"/>
      <c r="BT120" s="903"/>
      <c r="BU120" s="903"/>
      <c r="BV120" s="903">
        <v>12892151</v>
      </c>
      <c r="BW120" s="903"/>
      <c r="BX120" s="903"/>
      <c r="BY120" s="903"/>
      <c r="BZ120" s="903"/>
      <c r="CA120" s="903">
        <v>13057066</v>
      </c>
      <c r="CB120" s="903"/>
      <c r="CC120" s="903"/>
      <c r="CD120" s="903"/>
      <c r="CE120" s="903"/>
      <c r="CF120" s="927">
        <v>70.2</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4114626</v>
      </c>
      <c r="DH120" s="903"/>
      <c r="DI120" s="903"/>
      <c r="DJ120" s="903"/>
      <c r="DK120" s="903"/>
      <c r="DL120" s="903">
        <v>3896647</v>
      </c>
      <c r="DM120" s="903"/>
      <c r="DN120" s="903"/>
      <c r="DO120" s="903"/>
      <c r="DP120" s="903"/>
      <c r="DQ120" s="903">
        <v>3772082</v>
      </c>
      <c r="DR120" s="903"/>
      <c r="DS120" s="903"/>
      <c r="DT120" s="903"/>
      <c r="DU120" s="903"/>
      <c r="DV120" s="904">
        <v>20.3</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122</v>
      </c>
      <c r="AG121" s="838"/>
      <c r="AH121" s="838"/>
      <c r="AI121" s="838"/>
      <c r="AJ121" s="839"/>
      <c r="AK121" s="840" t="s">
        <v>439</v>
      </c>
      <c r="AL121" s="838"/>
      <c r="AM121" s="838"/>
      <c r="AN121" s="838"/>
      <c r="AO121" s="839"/>
      <c r="AP121" s="885" t="s">
        <v>122</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9180973</v>
      </c>
      <c r="BR121" s="875"/>
      <c r="BS121" s="875"/>
      <c r="BT121" s="875"/>
      <c r="BU121" s="875"/>
      <c r="BV121" s="875">
        <v>8611158</v>
      </c>
      <c r="BW121" s="875"/>
      <c r="BX121" s="875"/>
      <c r="BY121" s="875"/>
      <c r="BZ121" s="875"/>
      <c r="CA121" s="875">
        <v>8152240</v>
      </c>
      <c r="CB121" s="875"/>
      <c r="CC121" s="875"/>
      <c r="CD121" s="875"/>
      <c r="CE121" s="875"/>
      <c r="CF121" s="936">
        <v>43.8</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933570</v>
      </c>
      <c r="DH121" s="875"/>
      <c r="DI121" s="875"/>
      <c r="DJ121" s="875"/>
      <c r="DK121" s="875"/>
      <c r="DL121" s="875">
        <v>1331490</v>
      </c>
      <c r="DM121" s="875"/>
      <c r="DN121" s="875"/>
      <c r="DO121" s="875"/>
      <c r="DP121" s="875"/>
      <c r="DQ121" s="875">
        <v>1384453</v>
      </c>
      <c r="DR121" s="875"/>
      <c r="DS121" s="875"/>
      <c r="DT121" s="875"/>
      <c r="DU121" s="875"/>
      <c r="DV121" s="852">
        <v>7.4</v>
      </c>
      <c r="DW121" s="852"/>
      <c r="DX121" s="852"/>
      <c r="DY121" s="852"/>
      <c r="DZ121" s="853"/>
    </row>
    <row r="122" spans="1:130" s="226" customFormat="1" ht="26.25" customHeight="1">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456</v>
      </c>
      <c r="AB122" s="838"/>
      <c r="AC122" s="838"/>
      <c r="AD122" s="838"/>
      <c r="AE122" s="839"/>
      <c r="AF122" s="840" t="s">
        <v>231</v>
      </c>
      <c r="AG122" s="838"/>
      <c r="AH122" s="838"/>
      <c r="AI122" s="838"/>
      <c r="AJ122" s="839"/>
      <c r="AK122" s="840" t="s">
        <v>122</v>
      </c>
      <c r="AL122" s="838"/>
      <c r="AM122" s="838"/>
      <c r="AN122" s="838"/>
      <c r="AO122" s="839"/>
      <c r="AP122" s="885" t="s">
        <v>437</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32460090</v>
      </c>
      <c r="BR122" s="906"/>
      <c r="BS122" s="906"/>
      <c r="BT122" s="906"/>
      <c r="BU122" s="906"/>
      <c r="BV122" s="906">
        <v>32004239</v>
      </c>
      <c r="BW122" s="906"/>
      <c r="BX122" s="906"/>
      <c r="BY122" s="906"/>
      <c r="BZ122" s="906"/>
      <c r="CA122" s="906">
        <v>31232460</v>
      </c>
      <c r="CB122" s="906"/>
      <c r="CC122" s="906"/>
      <c r="CD122" s="906"/>
      <c r="CE122" s="906"/>
      <c r="CF122" s="907">
        <v>167.9</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128583</v>
      </c>
      <c r="DH122" s="875"/>
      <c r="DI122" s="875"/>
      <c r="DJ122" s="875"/>
      <c r="DK122" s="875"/>
      <c r="DL122" s="875">
        <v>117327</v>
      </c>
      <c r="DM122" s="875"/>
      <c r="DN122" s="875"/>
      <c r="DO122" s="875"/>
      <c r="DP122" s="875"/>
      <c r="DQ122" s="875">
        <v>152397</v>
      </c>
      <c r="DR122" s="875"/>
      <c r="DS122" s="875"/>
      <c r="DT122" s="875"/>
      <c r="DU122" s="875"/>
      <c r="DV122" s="852">
        <v>0.8</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18049</v>
      </c>
      <c r="AB123" s="838"/>
      <c r="AC123" s="838"/>
      <c r="AD123" s="838"/>
      <c r="AE123" s="839"/>
      <c r="AF123" s="840">
        <v>10857</v>
      </c>
      <c r="AG123" s="838"/>
      <c r="AH123" s="838"/>
      <c r="AI123" s="838"/>
      <c r="AJ123" s="839"/>
      <c r="AK123" s="840">
        <v>7610</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478</v>
      </c>
      <c r="BP123" s="939"/>
      <c r="BQ123" s="893">
        <v>53853813</v>
      </c>
      <c r="BR123" s="894"/>
      <c r="BS123" s="894"/>
      <c r="BT123" s="894"/>
      <c r="BU123" s="894"/>
      <c r="BV123" s="894">
        <v>53507548</v>
      </c>
      <c r="BW123" s="894"/>
      <c r="BX123" s="894"/>
      <c r="BY123" s="894"/>
      <c r="BZ123" s="894"/>
      <c r="CA123" s="894">
        <v>52441766</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t="s">
        <v>480</v>
      </c>
      <c r="DH123" s="838"/>
      <c r="DI123" s="838"/>
      <c r="DJ123" s="838"/>
      <c r="DK123" s="839"/>
      <c r="DL123" s="840" t="s">
        <v>456</v>
      </c>
      <c r="DM123" s="838"/>
      <c r="DN123" s="838"/>
      <c r="DO123" s="838"/>
      <c r="DP123" s="839"/>
      <c r="DQ123" s="840" t="s">
        <v>442</v>
      </c>
      <c r="DR123" s="838"/>
      <c r="DS123" s="838"/>
      <c r="DT123" s="838"/>
      <c r="DU123" s="839"/>
      <c r="DV123" s="885" t="s">
        <v>450</v>
      </c>
      <c r="DW123" s="886"/>
      <c r="DX123" s="886"/>
      <c r="DY123" s="886"/>
      <c r="DZ123" s="887"/>
    </row>
    <row r="124" spans="1:130" s="226" customFormat="1" ht="26.25" customHeight="1" thickBot="1">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465</v>
      </c>
      <c r="AG124" s="838"/>
      <c r="AH124" s="838"/>
      <c r="AI124" s="838"/>
      <c r="AJ124" s="839"/>
      <c r="AK124" s="840" t="s">
        <v>231</v>
      </c>
      <c r="AL124" s="838"/>
      <c r="AM124" s="838"/>
      <c r="AN124" s="838"/>
      <c r="AO124" s="839"/>
      <c r="AP124" s="885" t="s">
        <v>456</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6.8</v>
      </c>
      <c r="BR124" s="892"/>
      <c r="BS124" s="892"/>
      <c r="BT124" s="892"/>
      <c r="BU124" s="892"/>
      <c r="BV124" s="892" t="s">
        <v>480</v>
      </c>
      <c r="BW124" s="892"/>
      <c r="BX124" s="892"/>
      <c r="BY124" s="892"/>
      <c r="BZ124" s="892"/>
      <c r="CA124" s="892" t="s">
        <v>450</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t="s">
        <v>465</v>
      </c>
      <c r="DH124" s="821"/>
      <c r="DI124" s="821"/>
      <c r="DJ124" s="821"/>
      <c r="DK124" s="822"/>
      <c r="DL124" s="823" t="s">
        <v>450</v>
      </c>
      <c r="DM124" s="821"/>
      <c r="DN124" s="821"/>
      <c r="DO124" s="821"/>
      <c r="DP124" s="822"/>
      <c r="DQ124" s="823" t="s">
        <v>437</v>
      </c>
      <c r="DR124" s="821"/>
      <c r="DS124" s="821"/>
      <c r="DT124" s="821"/>
      <c r="DU124" s="822"/>
      <c r="DV124" s="909" t="s">
        <v>442</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442</v>
      </c>
      <c r="AB125" s="838"/>
      <c r="AC125" s="838"/>
      <c r="AD125" s="838"/>
      <c r="AE125" s="839"/>
      <c r="AF125" s="840" t="s">
        <v>122</v>
      </c>
      <c r="AG125" s="838"/>
      <c r="AH125" s="838"/>
      <c r="AI125" s="838"/>
      <c r="AJ125" s="839"/>
      <c r="AK125" s="840" t="s">
        <v>450</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450</v>
      </c>
      <c r="DH125" s="903"/>
      <c r="DI125" s="903"/>
      <c r="DJ125" s="903"/>
      <c r="DK125" s="903"/>
      <c r="DL125" s="903" t="s">
        <v>456</v>
      </c>
      <c r="DM125" s="903"/>
      <c r="DN125" s="903"/>
      <c r="DO125" s="903"/>
      <c r="DP125" s="903"/>
      <c r="DQ125" s="903" t="s">
        <v>456</v>
      </c>
      <c r="DR125" s="903"/>
      <c r="DS125" s="903"/>
      <c r="DT125" s="903"/>
      <c r="DU125" s="903"/>
      <c r="DV125" s="904" t="s">
        <v>122</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130326</v>
      </c>
      <c r="AB126" s="838"/>
      <c r="AC126" s="838"/>
      <c r="AD126" s="838"/>
      <c r="AE126" s="839"/>
      <c r="AF126" s="840">
        <v>125580</v>
      </c>
      <c r="AG126" s="838"/>
      <c r="AH126" s="838"/>
      <c r="AI126" s="838"/>
      <c r="AJ126" s="839"/>
      <c r="AK126" s="840">
        <v>89564</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450</v>
      </c>
      <c r="DH126" s="875"/>
      <c r="DI126" s="875"/>
      <c r="DJ126" s="875"/>
      <c r="DK126" s="875"/>
      <c r="DL126" s="875" t="s">
        <v>442</v>
      </c>
      <c r="DM126" s="875"/>
      <c r="DN126" s="875"/>
      <c r="DO126" s="875"/>
      <c r="DP126" s="875"/>
      <c r="DQ126" s="875" t="s">
        <v>436</v>
      </c>
      <c r="DR126" s="875"/>
      <c r="DS126" s="875"/>
      <c r="DT126" s="875"/>
      <c r="DU126" s="875"/>
      <c r="DV126" s="852" t="s">
        <v>437</v>
      </c>
      <c r="DW126" s="852"/>
      <c r="DX126" s="852"/>
      <c r="DY126" s="852"/>
      <c r="DZ126" s="853"/>
    </row>
    <row r="127" spans="1:130" s="226" customFormat="1" ht="26.25" customHeight="1">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18924</v>
      </c>
      <c r="AB127" s="838"/>
      <c r="AC127" s="838"/>
      <c r="AD127" s="838"/>
      <c r="AE127" s="839"/>
      <c r="AF127" s="840">
        <v>16743</v>
      </c>
      <c r="AG127" s="838"/>
      <c r="AH127" s="838"/>
      <c r="AI127" s="838"/>
      <c r="AJ127" s="839"/>
      <c r="AK127" s="840">
        <v>13132</v>
      </c>
      <c r="AL127" s="838"/>
      <c r="AM127" s="838"/>
      <c r="AN127" s="838"/>
      <c r="AO127" s="839"/>
      <c r="AP127" s="885">
        <v>0.1</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231</v>
      </c>
      <c r="DM127" s="875"/>
      <c r="DN127" s="875"/>
      <c r="DO127" s="875"/>
      <c r="DP127" s="875"/>
      <c r="DQ127" s="875" t="s">
        <v>450</v>
      </c>
      <c r="DR127" s="875"/>
      <c r="DS127" s="875"/>
      <c r="DT127" s="875"/>
      <c r="DU127" s="875"/>
      <c r="DV127" s="852" t="s">
        <v>437</v>
      </c>
      <c r="DW127" s="852"/>
      <c r="DX127" s="852"/>
      <c r="DY127" s="852"/>
      <c r="DZ127" s="853"/>
    </row>
    <row r="128" spans="1:130" s="226" customFormat="1" ht="26.25" customHeight="1" thickBot="1">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831234</v>
      </c>
      <c r="AB128" s="859"/>
      <c r="AC128" s="859"/>
      <c r="AD128" s="859"/>
      <c r="AE128" s="860"/>
      <c r="AF128" s="861">
        <v>783465</v>
      </c>
      <c r="AG128" s="859"/>
      <c r="AH128" s="859"/>
      <c r="AI128" s="859"/>
      <c r="AJ128" s="860"/>
      <c r="AK128" s="861">
        <v>870282</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231</v>
      </c>
      <c r="BG128" s="845"/>
      <c r="BH128" s="845"/>
      <c r="BI128" s="845"/>
      <c r="BJ128" s="845"/>
      <c r="BK128" s="845"/>
      <c r="BL128" s="868"/>
      <c r="BM128" s="844">
        <v>12.34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465</v>
      </c>
      <c r="DH128" s="849"/>
      <c r="DI128" s="849"/>
      <c r="DJ128" s="849"/>
      <c r="DK128" s="849"/>
      <c r="DL128" s="849" t="s">
        <v>456</v>
      </c>
      <c r="DM128" s="849"/>
      <c r="DN128" s="849"/>
      <c r="DO128" s="849"/>
      <c r="DP128" s="849"/>
      <c r="DQ128" s="849" t="s">
        <v>465</v>
      </c>
      <c r="DR128" s="849"/>
      <c r="DS128" s="849"/>
      <c r="DT128" s="849"/>
      <c r="DU128" s="849"/>
      <c r="DV128" s="850" t="s">
        <v>456</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21935679</v>
      </c>
      <c r="AB129" s="838"/>
      <c r="AC129" s="838"/>
      <c r="AD129" s="838"/>
      <c r="AE129" s="839"/>
      <c r="AF129" s="840">
        <v>21742635</v>
      </c>
      <c r="AG129" s="838"/>
      <c r="AH129" s="838"/>
      <c r="AI129" s="838"/>
      <c r="AJ129" s="839"/>
      <c r="AK129" s="840">
        <v>21660412</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456</v>
      </c>
      <c r="BG129" s="828"/>
      <c r="BH129" s="828"/>
      <c r="BI129" s="828"/>
      <c r="BJ129" s="828"/>
      <c r="BK129" s="828"/>
      <c r="BL129" s="829"/>
      <c r="BM129" s="827">
        <v>17.34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3037887</v>
      </c>
      <c r="AB130" s="838"/>
      <c r="AC130" s="838"/>
      <c r="AD130" s="838"/>
      <c r="AE130" s="839"/>
      <c r="AF130" s="840">
        <v>2990681</v>
      </c>
      <c r="AG130" s="838"/>
      <c r="AH130" s="838"/>
      <c r="AI130" s="838"/>
      <c r="AJ130" s="839"/>
      <c r="AK130" s="840">
        <v>3058588</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7.4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18897792</v>
      </c>
      <c r="AB131" s="821"/>
      <c r="AC131" s="821"/>
      <c r="AD131" s="821"/>
      <c r="AE131" s="822"/>
      <c r="AF131" s="823">
        <v>18751954</v>
      </c>
      <c r="AG131" s="821"/>
      <c r="AH131" s="821"/>
      <c r="AI131" s="821"/>
      <c r="AJ131" s="822"/>
      <c r="AK131" s="823">
        <v>18601824</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436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7.784348563</v>
      </c>
      <c r="AB132" s="801"/>
      <c r="AC132" s="801"/>
      <c r="AD132" s="801"/>
      <c r="AE132" s="802"/>
      <c r="AF132" s="803">
        <v>7.8818346080000001</v>
      </c>
      <c r="AG132" s="801"/>
      <c r="AH132" s="801"/>
      <c r="AI132" s="801"/>
      <c r="AJ132" s="802"/>
      <c r="AK132" s="803">
        <v>6.7590576059999998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8.1</v>
      </c>
      <c r="AB133" s="780"/>
      <c r="AC133" s="780"/>
      <c r="AD133" s="780"/>
      <c r="AE133" s="781"/>
      <c r="AF133" s="779">
        <v>7.8</v>
      </c>
      <c r="AG133" s="780"/>
      <c r="AH133" s="780"/>
      <c r="AI133" s="780"/>
      <c r="AJ133" s="781"/>
      <c r="AK133" s="779">
        <v>7.4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9WYcfoY0zScgvMCOSovXMFeUH3V8AUTOKpuw11lEIC2VHEuKoJo1kdSRA8ojdcMk7Q9Uul3xzdwFVi0ye2gEA==" saltValue="dC2zHT19wZzDm0Cdakep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FUWamNPwLvfEa8YpSuQRWzkqDStxKEdEX9Zz8AgjpNkyMyiSzswz+I/dpmO7CcTWhz/qH9/6mFkZJZ9FIj46A==" saltValue="uLS4xGcIb6qY7/8Ubxoc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8kXMcmJKIjQhxcqPrqrtKZS9obykXpVpykN5GaRg6ac4YZDGKVqoT3fLonZvcnpcET0sALIFQOal3TVvQScjA==" saltValue="Spi7umN3+nHWTvV97Gu7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5083051</v>
      </c>
      <c r="AP9" s="292">
        <v>51216</v>
      </c>
      <c r="AQ9" s="293">
        <v>61846</v>
      </c>
      <c r="AR9" s="294">
        <v>-17.2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217791</v>
      </c>
      <c r="AP10" s="295">
        <v>2194</v>
      </c>
      <c r="AQ10" s="296">
        <v>5819</v>
      </c>
      <c r="AR10" s="297">
        <v>-62.3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13045</v>
      </c>
      <c r="AP11" s="295">
        <v>131</v>
      </c>
      <c r="AQ11" s="296">
        <v>5868</v>
      </c>
      <c r="AR11" s="297">
        <v>-97.8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v>211510</v>
      </c>
      <c r="AP12" s="295">
        <v>2131</v>
      </c>
      <c r="AQ12" s="296">
        <v>1247</v>
      </c>
      <c r="AR12" s="297">
        <v>70.900000000000006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519</v>
      </c>
      <c r="AP13" s="295" t="s">
        <v>519</v>
      </c>
      <c r="AQ13" s="296">
        <v>0</v>
      </c>
      <c r="AR13" s="297" t="s">
        <v>519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v>257761</v>
      </c>
      <c r="AP14" s="295">
        <v>2597</v>
      </c>
      <c r="AQ14" s="296">
        <v>2376</v>
      </c>
      <c r="AR14" s="297">
        <v>9.3000000000000007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571192</v>
      </c>
      <c r="AP15" s="295">
        <v>5755</v>
      </c>
      <c r="AQ15" s="296">
        <v>1663</v>
      </c>
      <c r="AR15" s="297">
        <v>246.1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-479250</v>
      </c>
      <c r="AP16" s="295">
        <v>-4829</v>
      </c>
      <c r="AQ16" s="296">
        <v>-5271</v>
      </c>
      <c r="AR16" s="297">
        <v>-8.4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5875100</v>
      </c>
      <c r="AP17" s="295">
        <v>59197</v>
      </c>
      <c r="AQ17" s="296">
        <v>73548</v>
      </c>
      <c r="AR17" s="297">
        <v>-19.5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6.28</v>
      </c>
      <c r="AP21" s="308">
        <v>7.24</v>
      </c>
      <c r="AQ21" s="309">
        <v>-0.96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99.5</v>
      </c>
      <c r="AP22" s="313">
        <v>98.4</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4552492</v>
      </c>
      <c r="AP32" s="322">
        <v>45870</v>
      </c>
      <c r="AQ32" s="323">
        <v>39633</v>
      </c>
      <c r="AR32" s="324">
        <v>15.7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519</v>
      </c>
      <c r="AP33" s="322" t="s">
        <v>519</v>
      </c>
      <c r="AQ33" s="323" t="s">
        <v>519</v>
      </c>
      <c r="AR33" s="324" t="s">
        <v>519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519</v>
      </c>
      <c r="AP34" s="322" t="s">
        <v>519</v>
      </c>
      <c r="AQ34" s="323">
        <v>58</v>
      </c>
      <c r="AR34" s="324" t="s">
        <v>519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491070</v>
      </c>
      <c r="AP35" s="322">
        <v>4948</v>
      </c>
      <c r="AQ35" s="323">
        <v>13693</v>
      </c>
      <c r="AR35" s="324">
        <v>-63.9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32310</v>
      </c>
      <c r="AP36" s="322">
        <v>326</v>
      </c>
      <c r="AQ36" s="323">
        <v>1763</v>
      </c>
      <c r="AR36" s="324">
        <v>-81.5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v>110306</v>
      </c>
      <c r="AP37" s="322">
        <v>1111</v>
      </c>
      <c r="AQ37" s="323">
        <v>897</v>
      </c>
      <c r="AR37" s="324">
        <v>23.9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519</v>
      </c>
      <c r="AP38" s="325" t="s">
        <v>519</v>
      </c>
      <c r="AQ38" s="326">
        <v>1</v>
      </c>
      <c r="AR38" s="314" t="s">
        <v>519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-870282</v>
      </c>
      <c r="AP39" s="322">
        <v>-8769</v>
      </c>
      <c r="AQ39" s="323">
        <v>-5566</v>
      </c>
      <c r="AR39" s="324">
        <v>57.5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-3058588</v>
      </c>
      <c r="AP40" s="322">
        <v>-30818</v>
      </c>
      <c r="AQ40" s="323">
        <v>-36175</v>
      </c>
      <c r="AR40" s="324">
        <v>-14.8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1257308</v>
      </c>
      <c r="AP41" s="322">
        <v>12668</v>
      </c>
      <c r="AQ41" s="323">
        <v>14303</v>
      </c>
      <c r="AR41" s="324">
        <v>-11.4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5595314</v>
      </c>
      <c r="AN51" s="344">
        <v>55145</v>
      </c>
      <c r="AO51" s="345">
        <v>-0.2</v>
      </c>
      <c r="AP51" s="346">
        <v>64620</v>
      </c>
      <c r="AQ51" s="347">
        <v>11.4</v>
      </c>
      <c r="AR51" s="348">
        <v>-11.6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2224685</v>
      </c>
      <c r="AN52" s="352">
        <v>21925</v>
      </c>
      <c r="AO52" s="353">
        <v>39.799999999999997</v>
      </c>
      <c r="AP52" s="354">
        <v>37260</v>
      </c>
      <c r="AQ52" s="355">
        <v>15.4</v>
      </c>
      <c r="AR52" s="356">
        <v>24.4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6171590</v>
      </c>
      <c r="AN53" s="344">
        <v>61153</v>
      </c>
      <c r="AO53" s="345">
        <v>10.9</v>
      </c>
      <c r="AP53" s="346">
        <v>64287</v>
      </c>
      <c r="AQ53" s="347">
        <v>-0.5</v>
      </c>
      <c r="AR53" s="348">
        <v>11.4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2473109</v>
      </c>
      <c r="AN54" s="352">
        <v>24505</v>
      </c>
      <c r="AO54" s="353">
        <v>11.8</v>
      </c>
      <c r="AP54" s="354">
        <v>41052</v>
      </c>
      <c r="AQ54" s="355">
        <v>10.199999999999999</v>
      </c>
      <c r="AR54" s="356">
        <v>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4582514</v>
      </c>
      <c r="AN55" s="344">
        <v>45624</v>
      </c>
      <c r="AO55" s="345">
        <v>-25.4</v>
      </c>
      <c r="AP55" s="346">
        <v>54227</v>
      </c>
      <c r="AQ55" s="347">
        <v>-15.6</v>
      </c>
      <c r="AR55" s="348">
        <v>-9.8000000000000007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1486409</v>
      </c>
      <c r="AN56" s="352">
        <v>14799</v>
      </c>
      <c r="AO56" s="353">
        <v>-39.6</v>
      </c>
      <c r="AP56" s="354">
        <v>29694</v>
      </c>
      <c r="AQ56" s="355">
        <v>-27.7</v>
      </c>
      <c r="AR56" s="356">
        <v>-11.9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4708743</v>
      </c>
      <c r="AN57" s="344">
        <v>47101</v>
      </c>
      <c r="AO57" s="345">
        <v>3.2</v>
      </c>
      <c r="AP57" s="346">
        <v>57295</v>
      </c>
      <c r="AQ57" s="347">
        <v>5.7</v>
      </c>
      <c r="AR57" s="348">
        <v>-2.5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2330824</v>
      </c>
      <c r="AN58" s="352">
        <v>23315</v>
      </c>
      <c r="AO58" s="353">
        <v>57.5</v>
      </c>
      <c r="AP58" s="354">
        <v>32771</v>
      </c>
      <c r="AQ58" s="355">
        <v>10.4</v>
      </c>
      <c r="AR58" s="356">
        <v>47.1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4661776</v>
      </c>
      <c r="AN59" s="344">
        <v>46971</v>
      </c>
      <c r="AO59" s="345">
        <v>-0.3</v>
      </c>
      <c r="AP59" s="346">
        <v>54110</v>
      </c>
      <c r="AQ59" s="347">
        <v>-5.6</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2200608</v>
      </c>
      <c r="AN60" s="352">
        <v>22173</v>
      </c>
      <c r="AO60" s="353">
        <v>-4.9000000000000004</v>
      </c>
      <c r="AP60" s="354">
        <v>30620</v>
      </c>
      <c r="AQ60" s="355">
        <v>-6.6</v>
      </c>
      <c r="AR60" s="356">
        <v>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5143987</v>
      </c>
      <c r="AN61" s="359">
        <v>51199</v>
      </c>
      <c r="AO61" s="360">
        <v>-2.4</v>
      </c>
      <c r="AP61" s="361">
        <v>58908</v>
      </c>
      <c r="AQ61" s="362">
        <v>-0.9</v>
      </c>
      <c r="AR61" s="348">
        <v>-1.5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2143127</v>
      </c>
      <c r="AN62" s="352">
        <v>21343</v>
      </c>
      <c r="AO62" s="353">
        <v>12.9</v>
      </c>
      <c r="AP62" s="354">
        <v>34279</v>
      </c>
      <c r="AQ62" s="355">
        <v>0.3</v>
      </c>
      <c r="AR62" s="356">
        <v>12.6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50stjDTkHi7IGMWf3mHBnR2Hly0WAYeY3CwIRkcKTvpZURr5cgahIVIwQgNJv2Yic9cF6FZThJqy2ScfStOgQ==" saltValue="iIh1Fb6NU1O6XSMujtM/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xW41JxBHl+5TSoMTvvbD5bo3dnoBNfsnMOMiWDLGGqIAUp/Uo4yNQIKTsopS4QDevgflE8xQmfHttHuKInKSw==" saltValue="YBW4lBYmK0ZqbTf4zdi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xxZjZs7adjny3Lnzq7ppM6RmHGJ71GguYUNdbXSNrAJcTMBgGvdklLXqHmfNwitmnnOBJvMAD65H3zGcKGIw==" saltValue="eX6tCXzgi0JZoHJGFJi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27.81</v>
      </c>
      <c r="G47" s="12">
        <v>30.4</v>
      </c>
      <c r="H47" s="12">
        <v>30.11</v>
      </c>
      <c r="I47" s="12">
        <v>30.41</v>
      </c>
      <c r="J47" s="13">
        <v>30.53</v>
      </c>
    </row>
    <row r="48" spans="2:10" ht="57.75" customHeight="1">
      <c r="B48" s="14"/>
      <c r="C48" s="1214" t="s">
        <v>4</v>
      </c>
      <c r="D48" s="1214"/>
      <c r="E48" s="1215"/>
      <c r="F48" s="15">
        <v>7.12</v>
      </c>
      <c r="G48" s="16">
        <v>5.23</v>
      </c>
      <c r="H48" s="16">
        <v>7.45</v>
      </c>
      <c r="I48" s="16">
        <v>7.97</v>
      </c>
      <c r="J48" s="17">
        <v>6.06</v>
      </c>
    </row>
    <row r="49" spans="2:10" ht="57.75" customHeight="1" thickBot="1">
      <c r="B49" s="18"/>
      <c r="C49" s="1216" t="s">
        <v>5</v>
      </c>
      <c r="D49" s="1216"/>
      <c r="E49" s="1217"/>
      <c r="F49" s="19">
        <v>4.3899999999999997</v>
      </c>
      <c r="G49" s="20">
        <v>0.5</v>
      </c>
      <c r="H49" s="20">
        <v>2.2999999999999998</v>
      </c>
      <c r="I49" s="20">
        <v>1.41</v>
      </c>
      <c r="J49" s="21" t="s">
        <v>566</v>
      </c>
    </row>
    <row r="50" spans="2:10" ht="13.5" customHeight="1"/>
    <row r="51" spans="2:10" ht="13.5" hidden="1" customHeight="1"/>
    <row r="52" spans="2:10" ht="13.5" hidden="1" customHeight="1"/>
    <row r="53" spans="2:10" ht="13.5" hidden="1" customHeight="1"/>
  </sheetData>
  <sheetProtection algorithmName="SHA-512" hashValue="NP5/K7f3aGfTa17qCl26fM+VNZm7lai7aOgg3GJbr0omGgOgAU108sI6CJ1hGrKwcc6mkUMzDFvHs6xUv5XEGg==" saltValue="Vd5xYS1GzI7vQXBSDyQ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初鹿野 立</cp:lastModifiedBy>
  <cp:lastPrinted>2019-10-18T02:21:57Z</cp:lastPrinted>
  <dcterms:created xsi:type="dcterms:W3CDTF">2019-02-14T03:11:39Z</dcterms:created>
  <dcterms:modified xsi:type="dcterms:W3CDTF">2020-03-12T05:20:40Z</dcterms:modified>
  <cp:category/>
</cp:coreProperties>
</file>