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A191~1\APPDATA\LOCAL\TEMP\SOWDIR0\"/>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<sst xmlns="http://schemas.openxmlformats.org/spreadsheetml/2006/main" count="1109" uniqueCount="632">
  <si>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</si>
  <si>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</si>
  <si>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</si>
  <si>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</si>
  <si>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</si>
  <si>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</si>
  <si>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</si>
  <si>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</si>
  <si>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</si>
  <si>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</si>
  <si>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</si>
  <si>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</si>
  <si>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</si>
  <si>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</si>
  <si>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</si>
  <si>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</si>
  <si>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</si>
  <si>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</si>
  <si>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</si>
  <si>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</si>
  <si>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</si>
  <si>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</si>
  <si>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</si>
  <si>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</si>
  <si>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</si>
  <si>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</si>
  <si>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</si>
  <si>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</si>
  <si>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</si>
  <si>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</si>
  <si>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</si>
  <si>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</si>
  <si>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</si>
  <si>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</si>
  <si>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</si>
  <si>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</si>
  <si>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</si>
  <si>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</si>
  <si>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</si>
  <si>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</si>
  <si>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</si>
  <si>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</si>
  <si>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</si>
  <si>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</si>
  <si>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</si>
  <si>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</si>
  <si>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</si>
  <si>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</si>
  <si>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</si>
  <si>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</si>
  <si>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</si>
  <si>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</si>
  <si>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</si>
  <si>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</si>
  <si>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</si>
  <si>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</si>
  <si>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</si>
  <si>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</si>
  <si>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</si>
  <si>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</si>
  <si>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</si>
  <si>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</si>
  <si>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</si>
  <si>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</si>
  <si>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</si>
  <si>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</si>
  <si>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</si>
  <si>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</si>
  <si>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</si>
  <si>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</si>
  <si>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</si>
  <si>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</si>
  <si>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</si>
  <si>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</si>
  <si>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</si>
  <si>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</si>
  <si>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</si>
  <si>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</si>
  <si>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</si>
  <si>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</si>
  <si>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</si>
  <si>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</si>
  <si>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</si>
  <si>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</si>
  <si>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</si>
  <si>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</si>
  <si>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</si>
  <si>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</si>
  <si>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</si>
  <si>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</si>
  <si>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</si>
  <si>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</si>
  <si>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</si>
  <si>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</si>
  <si>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</si>
  <si>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</si>
  <si>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</si>
  <si>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</si>
  <si>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島田市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</si>
  <si>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</si>
  <si>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</si>
  <si>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</si>
  <si>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</si>
  <si>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</si>
  <si>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</si>
  <si>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</si>
  <si>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</si>
  <si>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</si>
  <si>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</si>
  <si>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</si>
  <si>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</si>
  <si>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</si>
  <si>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</si>
  <si>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</si>
  <si>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</si>
  <si>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</si>
  <si>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</si>
  <si>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</si>
  <si>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</si>
  <si>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</si>
  <si>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</si>
  <si>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</si>
  <si>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</si>
  <si>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</si>
  <si>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</si>
  <si>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</si>
  <si>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</si>
  <si>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</si>
  <si>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</si>
  <si>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</si>
  <si>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</si>
  <si>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</si>
  <si>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</si>
  <si>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</si>
  <si>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</si>
  <si>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</si>
  <si>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</si>
  <si>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</si>
  <si>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</si>
  <si>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</si>
  <si>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</si>
  <si>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</si>
  <si>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</si>
  <si>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</si>
  <si>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</si>
  <si>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</si>
  <si>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</si>
  <si>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</si>
  <si>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</si>
  <si>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</si>
  <si>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</si>
  <si>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</si>
  <si>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</si>
  <si>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</si>
  <si>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</si>
  <si>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</si>
  <si>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</si>
  <si>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</si>
  <si>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</si>
  <si>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</si>
  <si>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</si>
  <si>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</si>
  <si>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</si>
  <si>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</si>
  <si>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</si>
  <si>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</si>
  <si>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</si>
  <si>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</si>
  <si>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</si>
  <si>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</si>
  <si>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</si>
  <si>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</si>
  <si>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</si>
  <si>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</si>
  <si>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</si>
  <si>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</si>
  <si>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</si>
  <si>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</si>
  <si>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</si>
  <si>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</si>
  <si>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</si>
  <si>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</si>
  <si>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</si>
  <si>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</si>
  <si>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</si>
  <si>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</si>
  <si>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</si>
  <si>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</si>
  <si>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</si>
  <si>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</si>
  <si>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</si>
  <si>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</si>
  <si>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</si>
  <si>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</si>
  <si>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</si>
  <si>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</si>
  <si>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</si>
  <si>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</si>
  <si>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</si>
  <si>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</si>
  <si>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</si>
  <si>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</si>
  <si>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</si>
  <si>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</si>
  <si>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</si>
  <si>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</si>
  <si>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</si>
  <si>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</si>
  <si>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</si>
  <si>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</si>
  <si>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</si>
  <si>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</si>
  <si>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</si>
  <si>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</si>
  <si>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</si>
  <si>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</si>
  <si>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</si>
  <si>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</si>
  <si>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</si>
  <si>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</si>
  <si>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静岡県島田市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</si>
  <si>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</si>
  <si>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</si>
  <si>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</si>
  <si>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</si>
  <si>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</si>
  <si>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</si>
  <si>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</si>
  <si>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</si>
  <si>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</si>
  <si>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</si>
  <si>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</si>
  <si>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</si>
  <si>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</si>
  <si>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</si>
  <si>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</si>
  <si>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</si>
  <si>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</si>
  <si>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</si>
  <si>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</si>
  <si>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</si>
  <si>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</si>
  <si>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</si>
  <si>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</si>
  <si>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</si>
  <si>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</si>
  <si>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</si>
  <si>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</si>
  <si>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</si>
  <si>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</si>
  <si>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</si>
  <si>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</si>
  <si>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</si>
  <si>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</si>
  <si>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</si>
  <si>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</si>
  <si>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</si>
  <si>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</si>
  <si>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</si>
  <si>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</si>
  <si>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</si>
  <si>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</si>
  <si>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</si>
  <si>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</si>
  <si>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</si>
  <si>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</si>
  <si>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</si>
  <si>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</si>
  <si>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</si>
  <si>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</si>
  <si>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</si>
  <si>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</si>
  <si>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</si>
  <si>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</si>
  <si>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</si>
  <si>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</si>
  <si>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</si>
  <si>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</si>
  <si>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</si>
  <si>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</si>
  <si>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</si>
  <si>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</si>
  <si>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</si>
  <si>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</si>
  <si>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</si>
  <si>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</si>
  <si>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</si>
  <si>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</si>
  <si>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</si>
  <si>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</si>
  <si>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</si>
  <si>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</si>
  <si>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</si>
  <si>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</si>
  <si>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</si>
  <si>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</si>
  <si>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</si>
  <si>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</si>
  <si>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</si>
  <si>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</si>
  <si>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</si>
  <si>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</si>
  <si>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</si>
  <si>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</si>
  <si>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</si>
  <si>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</si>
  <si>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</si>
  <si>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</si>
  <si>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</si>
  <si>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</si>
  <si>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</si>
  <si>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</si>
  <si>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</si>
  <si>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</si>
  <si>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</si>
  <si>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</si>
  <si>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</si>
  <si>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</si>
  <si>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</si>
  <si>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</si>
  <si>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</si>
  <si>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</si>
  <si>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</si>
  <si>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</si>
  <si>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</si>
  <si>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</si>
  <si>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</si>
  <si>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</si>
  <si>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</si>
  <si>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</si>
  <si>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</si>
  <si>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</si>
  <si>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</si>
  <si>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</si>
  <si>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</si>
  <si>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</si>
  <si>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</si>
  <si>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</si>
  <si>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</si>
  <si>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</si>
  <si>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</si>
  <si>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</si>
  <si>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</si>
  <si>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</si>
  <si>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</si>
  <si>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</si>
  <si>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</si>
  <si>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</si>
  <si>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</si>
  <si>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</si>
  <si>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</si>
  <si>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</si>
  <si>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</si>
  <si>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</si>
  <si>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</si>
  <si>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</si>
  <si>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</si>
  <si>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</si>
  <si>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</si>
  <si>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</si>
  <si>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</si>
  <si>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</si>
  <si>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</si>
  <si>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</si>
  <si>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</si>
  <si>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</si>
  <si>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</si>
  <si>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</si>
  <si>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</si>
  <si>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</si>
  <si>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静岡県島田市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</si>
  <si>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</si>
  <si>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</si>
  <si>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</si>
  <si>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</si>
  <si>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</si>
  <si>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</si>
  <si>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</si>
  <si>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</si>
  <si>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</si>
  <si>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</si>
  <si>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</si>
  <si>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</si>
  <si>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</si>
  <si>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</si>
  <si>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</si>
  <si>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</si>
  <si>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</si>
  <si>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</si>
  <si>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</si>
  <si>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</si>
  <si>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</si>
  <si>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</si>
  <si>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</si>
  <si>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</si>
  <si>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</si>
  <si>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</si>
  <si>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</si>
  <si>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</si>
  <si>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</si>
  <si>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</si>
  <si>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</si>
  <si>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</si>
  <si>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</si>
  <si>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</si>
  <si>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</si>
  <si>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</si>
  <si>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</si>
  <si>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</si>
  <si>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</si>
  <si>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</si>
  <si>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</si>
  <si>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</si>
  <si>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</si>
  <si>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</si>
  <si>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</si>
  <si>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</si>
  <si>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</si>
  <si>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</si>
  <si>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</si>
  <si>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</si>
  <si>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</si>
  <si>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</si>
  <si>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</si>
  <si>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</si>
  <si>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</si>
  <si>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</si>
  <si>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</si>
  <si>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</si>
  <si>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</si>
  <si>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</si>
  <si>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</si>
  <si>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</si>
  <si>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</si>
  <si>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</si>
  <si>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</si>
  <si>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</si>
  <si>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</si>
  <si>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</si>
  <si>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</si>
  <si>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</si>
  <si>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</si>
  <si>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</si>
  <si>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</si>
  <si>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</si>
  <si>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</si>
  <si>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</si>
  <si>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</si>
  <si>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</si>
  <si>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</si>
  <si>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</si>
  <si>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</si>
  <si>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</si>
  <si>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</si>
  <si>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</si>
  <si>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</si>
  <si>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</si>
  <si>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</si>
  <si>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</si>
  <si>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</si>
  <si>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</si>
  <si>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</si>
  <si>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</si>
  <si>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</si>
  <si>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</si>
  <si>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</si>
  <si>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</si>
  <si>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</si>
  <si>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</si>
  <si>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</si>
  <si>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</si>
  <si>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</si>
  <si>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</si>
  <si>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</si>
  <si>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</si>
  <si>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</si>
  <si>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</si>
  <si>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</si>
  <si>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</si>
  <si>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</si>
  <si>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</si>
  <si>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</si>
  <si>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</si>
  <si>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</si>
  <si>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</si>
  <si>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</si>
  <si>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</si>
  <si>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</si>
  <si>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</si>
  <si>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</si>
  <si>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</si>
  <si>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</si>
  <si>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</si>
  <si>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</si>
  <si>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</si>
  <si>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</si>
  <si>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</si>
  <si>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</si>
  <si>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</si>
  <si>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</si>
  <si>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</si>
  <si>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</si>
  <si>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</si>
  <si>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</si>
  <si>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</si>
  <si>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</si>
  <si>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</si>
  <si>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</si>
  <si>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</si>
  <si>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</si>
  <si>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</si>
  <si>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</si>
  <si>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</si>
  <si>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</si>
  <si>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</si>
  <si>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</si>
  <si>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</si>
  <si>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</si>
  <si>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</si>
  <si>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</si>
  <si>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</si>
  <si>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</si>
  <si>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</si>
  <si>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</si>
  <si>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</si>
  <si>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</si>
  <si>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</si>
  <si>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</si>
  <si>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</si>
  <si>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</si>
  <si>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</si>
  <si>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</si>
  <si>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</si>
  <si>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</si>
  <si>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</si>
  <si>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</si>
  <si>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</si>
  <si>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</si>
  <si>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</si>
  <si>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</si>
  <si>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</si>
  <si>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</si>
  <si>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</si>
  <si>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</si>
  <si>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</si>
  <si>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</si>
  <si>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</si>
  <si>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</si>
  <si>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</si>
  <si>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</si>
  <si>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</si>
  <si>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</si>
  <si>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</si>
  <si>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</si>
  <si>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</si>
  <si>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</si>
  <si>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</si>
  <si>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</si>
  <si>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</si>
  <si>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</si>
  <si>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</si>
  <si>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</si>
  <si>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</si>
  <si>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</si>
  <si>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</si>
  <si>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</si>
  <si>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</si>
  <si>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</si>
  <si>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</si>
  <si>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1.93</t>
  </si>
  <si>
    <t>▲ 1.43</t>
  </si>
  <si>
    <t>病院事業会計</t>
  </si>
  <si>
    <t>一般会計</t>
  </si>
  <si>
    <t>水道事業会計</t>
  </si>
  <si>
    <t>国民健康保険事業特別会計</t>
  </si>
  <si>
    <t>介護保険事業特別会計</t>
  </si>
  <si>
    <t>公共下水道事業特別会計</t>
  </si>
  <si>
    <t>休日急患診療事業特別会計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</si>
  <si>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</si>
  <si>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</si>
  <si>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</si>
  <si>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</si>
  <si>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</si>
  <si>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</si>
  <si>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</si>
  <si>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</si>
  <si>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</si>
  <si>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</si>
  <si>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</si>
  <si>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</si>
  <si>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</si>
  <si>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駿遠学園管理組合</t>
    <rPh sb="0" eb="2">
      <t>スンエン</t>
    </rPh>
    <rPh sb="2" eb="4">
      <t>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</si>
  <si>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</si>
  <si>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</si>
  <si>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</si>
  <si>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大井上水道企業団</t>
    <rPh sb="0" eb="2">
      <t>オオイ</t>
    </rPh>
    <rPh sb="2" eb="5">
      <t>ジョウスイドウ</t>
    </rPh>
    <rPh sb="5" eb="7">
      <t>キギョウ</t>
    </rPh>
    <rPh sb="7" eb="8">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</si>
  <si>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</si>
  <si>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t>
    <phoneticPr fontId="2"/>
  </si>
  <si>
    <t>-</t>
    <phoneticPr fontId="2"/>
  </si>
  <si>
    <t>島田市土地開発公社</t>
    <rPh sb="0" eb="3">
      <t>シマダシ</t>
    </rPh>
    <rPh sb="3" eb="5">
      <t>トチ</t>
    </rPh>
    <rPh sb="5" eb="7">
      <t>カイハツ</t>
    </rPh>
    <rPh sb="7" eb="9">
      <t>コウシャ</t>
    </rPh>
    <phoneticPr fontId="2"/>
  </si>
  <si>
    <t>川根町温泉</t>
    <rPh sb="0" eb="3">
      <t>カワネチョウ</t>
    </rPh>
    <rPh sb="3" eb="5">
      <t>オンセン</t>
    </rPh>
    <phoneticPr fontId="2"/>
  </si>
  <si>
    <t>〇</t>
    <phoneticPr fontId="2"/>
  </si>
  <si>
    <t>-</t>
    <phoneticPr fontId="2"/>
  </si>
  <si>
    <t>-</t>
    <phoneticPr fontId="2"/>
  </si>
  <si>
    <t>-</t>
    <phoneticPr fontId="2"/>
  </si>
  <si>
    <t>地域振興基金</t>
    <rPh sb="0" eb="2">
      <t>チイキ</t>
    </rPh>
    <rPh sb="2" eb="4">
      <t>シンコウ</t>
    </rPh>
    <rPh sb="4" eb="6">
      <t>キキン</t>
    </rPh>
    <phoneticPr fontId="2"/>
  </si>
  <si>
    <t>公共施設整備基金</t>
    <rPh sb="0" eb="2">
      <t>コウキョウ</t>
    </rPh>
    <rPh sb="2" eb="4">
      <t>シセツ</t>
    </rPh>
    <rPh sb="4" eb="6">
      <t>セイビ</t>
    </rPh>
    <rPh sb="6" eb="8">
      <t>キキン</t>
    </rPh>
    <phoneticPr fontId="2"/>
  </si>
  <si>
    <t>新病院建設基金</t>
    <rPh sb="0" eb="3">
      <t>シンビョウイン</t>
    </rPh>
    <rPh sb="3" eb="5">
      <t>ケンセツ</t>
    </rPh>
    <rPh sb="5" eb="7">
      <t>キキン</t>
    </rPh>
    <phoneticPr fontId="2"/>
  </si>
  <si>
    <t>職員退職手当基金</t>
    <rPh sb="0" eb="2">
      <t>ショクイン</t>
    </rPh>
    <rPh sb="2" eb="4">
      <t>タイショク</t>
    </rPh>
    <rPh sb="4" eb="6">
      <t>テアテ</t>
    </rPh>
    <rPh sb="6" eb="8">
      <t>キキン</t>
    </rPh>
    <phoneticPr fontId="2"/>
  </si>
  <si>
    <t>学校施設整備基金</t>
    <rPh sb="0" eb="2">
      <t>ガッコウ</t>
    </rPh>
    <rPh sb="2" eb="4">
      <t>シセツ</t>
    </rPh>
    <rPh sb="4" eb="6">
      <t>セイビ</t>
    </rPh>
    <rPh sb="6" eb="8">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</si>
  <si>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</si>
  <si>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</si>
  <si>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</si>
  <si>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</si>
  <si>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</si>
  <si>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</si>
  <si>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</si>
  <si>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</si>
  <si>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</si>
  <si>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</si>
  <si>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</si>
  <si>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</si>
  <si>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</si>
  <si>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</si>
  <si>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</si>
  <si>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</si>
  <si>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</si>
  <si>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</si>
  <si>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</si>
  <si>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</si>
  <si>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将来負担比率は、交付税算入率の高い市債を中心に借り入れているため、類似団体内平均値より低い水準にある。一方、有形固定資産減価償却率は、学校施設や庁舎などの老朽化が進んでいるため、類似団体内平均値より高い水準にある。</t>
    <phoneticPr fontId="5"/>
  </si>
  <si>
    <t>　将来負担比率は、平成28年度以降算定されておらず、実質公債費比率は、類似団体内平均値と同様に改善傾向にある。要因は、市債の新規借入れを極力抑え、市債残高を低下させていること、また、合併特例事業債、過疎対策事業債、臨時財政対策債といった交付税算入率の高い市債を中心に借り入れていることが挙げられる。</t>
    <rPh sb="9" eb="11">
      <t>ヘイセイ</t>
    </rPh>
    <rPh sb="13" eb="15">
      <t>ネンド</t>
    </rPh>
    <rPh sb="15" eb="17">
      <t>イコウ</t>
    </rPh>
    <rPh sb="17" eb="19">
      <t>サンテイ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</si>
</sst>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64287</c:v>
                </c:pt>
                <c:pt idx="1">
                  <c:v>54227</c:v>
                </c:pt>
                <c:pt idx="2">
                  <c:v>57295</c:v>
                </c:pt>
                <c:pt idx="3">
                  <c:v>54110</c:v>
                </c:pt>
                <c:pt idx="4">
                  <c:v>54684</c:v>
                </c:pt>
              </c:numCache>
            </c:numRef>
          </c:val>
          <c:smooth val="0"/>
          <c:extLst>
            <c:ext xmlns:c16="http://schemas.microsoft.com/office/drawing/2014/chart" uri="{C3380CC4-5D6E-409C-BE32-E72D297353CC}">
              <c16:uniqueId val="{00000000-D807-44FB-B974-6EB2EBB52E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61153</c:v>
                </c:pt>
                <c:pt idx="1">
                  <c:v>45624</c:v>
                </c:pt>
                <c:pt idx="2">
                  <c:v>47101</c:v>
                </c:pt>
                <c:pt idx="3">
                  <c:v>46971</c:v>
                </c:pt>
                <c:pt idx="4">
                  <c:v>43822</c:v>
                </c:pt>
              </c:numCache>
            </c:numRef>
          </c:val>
          <c:smooth val="0"/>
          <c:extLst>
            <c:ext xmlns:c16="http://schemas.microsoft.com/office/drawing/2014/chart" uri="{C3380CC4-5D6E-409C-BE32-E72D297353CC}">
              <c16:uniqueId val="{00000001-D807-44FB-B974-6EB2EBB52E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5.23</c:v>
                </c:pt>
                <c:pt idx="1">
                  <c:v>7.45</c:v>
                </c:pt>
                <c:pt idx="2">
                  <c:v>7.97</c:v>
                </c:pt>
                <c:pt idx="3">
                  <c:v>6.06</c:v>
                </c:pt>
                <c:pt idx="4">
                  <c:v>5.92</c:v>
                </c:pt>
              </c:numCache>
            </c:numRef>
          </c:val>
          <c:extLst>
            <c:ext xmlns:c16="http://schemas.microsoft.com/office/drawing/2014/chart" uri="{C3380CC4-5D6E-409C-BE32-E72D297353CC}">
              <c16:uniqueId val="{00000000-3034-4F4E-9758-6F07C83E4F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30.4</c:v>
                </c:pt>
                <c:pt idx="1">
                  <c:v>30.11</c:v>
                </c:pt>
                <c:pt idx="2">
                  <c:v>30.41</c:v>
                </c:pt>
                <c:pt idx="3">
                  <c:v>30.53</c:v>
                </c:pt>
                <c:pt idx="4">
                  <c:v>28.76</c:v>
                </c:pt>
              </c:numCache>
            </c:numRef>
          </c:val>
          <c:extLst>
            <c:ext xmlns:c16="http://schemas.microsoft.com/office/drawing/2014/chart" uri="{C3380CC4-5D6E-409C-BE32-E72D297353CC}">
              <c16:uniqueId val="{00000001-3034-4F4E-9758-6F07C83E4F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c:v>
                </c:pt>
                <c:pt idx="1">
                  <c:v>2.2999999999999998</c:v>
                </c:pt>
                <c:pt idx="2">
                  <c:v>1.41</c:v>
                </c:pt>
                <c:pt idx="3">
                  <c:v>-1.93</c:v>
                </c:pt>
                <c:pt idx="4">
                  <c:v>-1.43</c:v>
                </c:pt>
              </c:numCache>
            </c:numRef>
          </c:val>
          <c:smooth val="0"/>
          <c:extLst>
            <c:ext xmlns:c16="http://schemas.microsoft.com/office/drawing/2014/chart" uri="{C3380CC4-5D6E-409C-BE32-E72D297353CC}">
              <c16:uniqueId val="{00000002-3034-4F4E-9758-6F07C83E4F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0-52E6-46A0-84DE-A93594DF1D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E6-46A0-84DE-A93594DF1DC7}"/>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0.03</c:v>
                </c:pt>
                <c:pt idx="4">
                  <c:v>#N/A</c:v>
                </c:pt>
                <c:pt idx="5">
                  <c:v>0.04</c:v>
                </c:pt>
                <c:pt idx="6">
                  <c:v>#N/A</c:v>
                </c:pt>
                <c:pt idx="7">
                  <c:v>0.05</c:v>
                </c:pt>
                <c:pt idx="8">
                  <c:v>#N/A</c:v>
                </c:pt>
                <c:pt idx="9">
                  <c:v>0.04</c:v>
                </c:pt>
              </c:numCache>
            </c:numRef>
          </c:val>
          <c:extLst>
            <c:ext xmlns:c16="http://schemas.microsoft.com/office/drawing/2014/chart" uri="{C3380CC4-5D6E-409C-BE32-E72D297353CC}">
              <c16:uniqueId val="{00000002-52E6-46A0-84DE-A93594DF1DC7}"/>
            </c:ext>
          </c:extLst>
        </c:ser>
        <c:ser>
          <c:idx val="3"/>
          <c:order val="3"/>
          <c:tx>
            <c:strRef>
              <c:f>データシート!$A$30</c:f>
              <c:strCache>
                <c:ptCount val="1"/>
                <c:pt idx="0">
                  <c:v>休日急患診療事業特別会計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0.06</c:v>
                </c:pt>
                <c:pt idx="8">
                  <c:v>#N/A</c:v>
                </c:pt>
                <c:pt idx="9">
                  <c:v>7.0000000000000007E-2</c:v>
                </c:pt>
              </c:numCache>
            </c:numRef>
          </c:val>
          <c:extLst>
            <c:ext xmlns:c16="http://schemas.microsoft.com/office/drawing/2014/chart" uri="{C3380CC4-5D6E-409C-BE32-E72D297353CC}">
              <c16:uniqueId val="{00000003-52E6-46A0-84DE-A93594DF1DC7}"/>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0.06</c:v>
                </c:pt>
                <c:pt idx="4">
                  <c:v>#N/A</c:v>
                </c:pt>
                <c:pt idx="5">
                  <c:v>7.0000000000000007E-2</c:v>
                </c:pt>
                <c:pt idx="6">
                  <c:v>#N/A</c:v>
                </c:pt>
                <c:pt idx="7">
                  <c:v>0.04</c:v>
                </c:pt>
                <c:pt idx="8">
                  <c:v>#N/A</c:v>
                </c:pt>
                <c:pt idx="9">
                  <c:v>0.08</c:v>
                </c:pt>
              </c:numCache>
            </c:numRef>
          </c:val>
          <c:extLst>
            <c:ext xmlns:c16="http://schemas.microsoft.com/office/drawing/2014/chart" uri="{C3380CC4-5D6E-409C-BE32-E72D297353CC}">
              <c16:uniqueId val="{00000004-52E6-46A0-84DE-A93594DF1DC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0.28000000000000003</c:v>
                </c:pt>
                <c:pt idx="4">
                  <c:v>#N/A</c:v>
                </c:pt>
                <c:pt idx="5">
                  <c:v>0.39</c:v>
                </c:pt>
                <c:pt idx="6">
                  <c:v>#N/A</c:v>
                </c:pt>
                <c:pt idx="7">
                  <c:v>0.4</c:v>
                </c:pt>
                <c:pt idx="8">
                  <c:v>#N/A</c:v>
                </c:pt>
                <c:pt idx="9">
                  <c:v>1.1200000000000001</c:v>
                </c:pt>
              </c:numCache>
            </c:numRef>
          </c:val>
          <c:extLst>
            <c:ext xmlns:c16="http://schemas.microsoft.com/office/drawing/2014/chart" uri="{C3380CC4-5D6E-409C-BE32-E72D297353CC}">
              <c16:uniqueId val="{00000005-52E6-46A0-84DE-A93594DF1DC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1.42</c:v>
                </c:pt>
                <c:pt idx="2">
                  <c:v>#N/A</c:v>
                </c:pt>
                <c:pt idx="3">
                  <c:v>1.56</c:v>
                </c:pt>
                <c:pt idx="4">
                  <c:v>#N/A</c:v>
                </c:pt>
                <c:pt idx="5">
                  <c:v>1.1100000000000001</c:v>
                </c:pt>
                <c:pt idx="6">
                  <c:v>#N/A</c:v>
                </c:pt>
                <c:pt idx="7">
                  <c:v>5.81</c:v>
                </c:pt>
                <c:pt idx="8">
                  <c:v>#N/A</c:v>
                </c:pt>
                <c:pt idx="9">
                  <c:v>2.98</c:v>
                </c:pt>
              </c:numCache>
            </c:numRef>
          </c:val>
          <c:extLst>
            <c:ext xmlns:c16="http://schemas.microsoft.com/office/drawing/2014/chart" uri="{C3380CC4-5D6E-409C-BE32-E72D297353CC}">
              <c16:uniqueId val="{00000006-52E6-46A0-84DE-A93594DF1DC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4.04</c:v>
                </c:pt>
                <c:pt idx="2">
                  <c:v>#N/A</c:v>
                </c:pt>
                <c:pt idx="3">
                  <c:v>3.38</c:v>
                </c:pt>
                <c:pt idx="4">
                  <c:v>#N/A</c:v>
                </c:pt>
                <c:pt idx="5">
                  <c:v>3.85</c:v>
                </c:pt>
                <c:pt idx="6">
                  <c:v>#N/A</c:v>
                </c:pt>
                <c:pt idx="7">
                  <c:v>4.8899999999999997</c:v>
                </c:pt>
                <c:pt idx="8">
                  <c:v>#N/A</c:v>
                </c:pt>
                <c:pt idx="9">
                  <c:v>5.28</c:v>
                </c:pt>
              </c:numCache>
            </c:numRef>
          </c:val>
          <c:extLst>
            <c:ext xmlns:c16="http://schemas.microsoft.com/office/drawing/2014/chart" uri="{C3380CC4-5D6E-409C-BE32-E72D297353CC}">
              <c16:uniqueId val="{00000007-52E6-46A0-84DE-A93594DF1DC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5.18</c:v>
                </c:pt>
                <c:pt idx="2">
                  <c:v>#N/A</c:v>
                </c:pt>
                <c:pt idx="3">
                  <c:v>7.4</c:v>
                </c:pt>
                <c:pt idx="4">
                  <c:v>#N/A</c:v>
                </c:pt>
                <c:pt idx="5">
                  <c:v>7.92</c:v>
                </c:pt>
                <c:pt idx="6">
                  <c:v>#N/A</c:v>
                </c:pt>
                <c:pt idx="7">
                  <c:v>5.99</c:v>
                </c:pt>
                <c:pt idx="8">
                  <c:v>#N/A</c:v>
                </c:pt>
                <c:pt idx="9">
                  <c:v>5.83</c:v>
                </c:pt>
              </c:numCache>
            </c:numRef>
          </c:val>
          <c:extLst>
            <c:ext xmlns:c16="http://schemas.microsoft.com/office/drawing/2014/chart" uri="{C3380CC4-5D6E-409C-BE32-E72D297353CC}">
              <c16:uniqueId val="{00000008-52E6-46A0-84DE-A93594DF1DC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21.38</c:v>
                </c:pt>
                <c:pt idx="2">
                  <c:v>#N/A</c:v>
                </c:pt>
                <c:pt idx="3">
                  <c:v>22.83</c:v>
                </c:pt>
                <c:pt idx="4">
                  <c:v>#N/A</c:v>
                </c:pt>
                <c:pt idx="5">
                  <c:v>23.04</c:v>
                </c:pt>
                <c:pt idx="6">
                  <c:v>#N/A</c:v>
                </c:pt>
                <c:pt idx="7">
                  <c:v>22.72</c:v>
                </c:pt>
                <c:pt idx="8">
                  <c:v>#N/A</c:v>
                </c:pt>
                <c:pt idx="9">
                  <c:v>19.38</c:v>
                </c:pt>
              </c:numCache>
            </c:numRef>
          </c:val>
          <c:extLst>
            <c:ext xmlns:c16="http://schemas.microsoft.com/office/drawing/2014/chart" uri="{C3380CC4-5D6E-409C-BE32-E72D297353CC}">
              <c16:uniqueId val="{00000009-52E6-46A0-84DE-A93594DF1D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3964</c:v>
                </c:pt>
                <c:pt idx="5">
                  <c:v>3868</c:v>
                </c:pt>
                <c:pt idx="8">
                  <c:v>3773</c:v>
                </c:pt>
                <c:pt idx="11">
                  <c:v>3929</c:v>
                </c:pt>
                <c:pt idx="14">
                  <c:v>4000</c:v>
                </c:pt>
              </c:numCache>
            </c:numRef>
          </c:val>
          <c:extLst>
            <c:ext xmlns:c16="http://schemas.microsoft.com/office/drawing/2014/chart" uri="{C3380CC4-5D6E-409C-BE32-E72D297353CC}">
              <c16:uniqueId val="{00000000-6480-4064-A3E9-F9EB261592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80-4064-A3E9-F9EB261592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218</c:v>
                </c:pt>
                <c:pt idx="3">
                  <c:v>167</c:v>
                </c:pt>
                <c:pt idx="6">
                  <c:v>153</c:v>
                </c:pt>
                <c:pt idx="9">
                  <c:v>110</c:v>
                </c:pt>
                <c:pt idx="12">
                  <c:v>100</c:v>
                </c:pt>
              </c:numCache>
            </c:numRef>
          </c:val>
          <c:extLst>
            <c:ext xmlns:c16="http://schemas.microsoft.com/office/drawing/2014/chart" uri="{C3380CC4-5D6E-409C-BE32-E72D297353CC}">
              <c16:uniqueId val="{00000002-6480-4064-A3E9-F9EB261592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73</c:v>
                </c:pt>
                <c:pt idx="3">
                  <c:v>54</c:v>
                </c:pt>
                <c:pt idx="6">
                  <c:v>46</c:v>
                </c:pt>
                <c:pt idx="9">
                  <c:v>32</c:v>
                </c:pt>
                <c:pt idx="12">
                  <c:v>2</c:v>
                </c:pt>
              </c:numCache>
            </c:numRef>
          </c:val>
          <c:extLst>
            <c:ext xmlns:c16="http://schemas.microsoft.com/office/drawing/2014/chart" uri="{C3380CC4-5D6E-409C-BE32-E72D297353CC}">
              <c16:uniqueId val="{00000003-6480-4064-A3E9-F9EB261592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645</c:v>
                </c:pt>
                <c:pt idx="3">
                  <c:v>613</c:v>
                </c:pt>
                <c:pt idx="6">
                  <c:v>597</c:v>
                </c:pt>
                <c:pt idx="9">
                  <c:v>491</c:v>
                </c:pt>
                <c:pt idx="12">
                  <c:v>585</c:v>
                </c:pt>
              </c:numCache>
            </c:numRef>
          </c:val>
          <c:extLst>
            <c:ext xmlns:c16="http://schemas.microsoft.com/office/drawing/2014/chart" uri="{C3380CC4-5D6E-409C-BE32-E72D297353CC}">
              <c16:uniqueId val="{00000004-6480-4064-A3E9-F9EB261592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80-4064-A3E9-F9EB261592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80-4064-A3E9-F9EB261592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4506</c:v>
                </c:pt>
                <c:pt idx="3">
                  <c:v>4506</c:v>
                </c:pt>
                <c:pt idx="6">
                  <c:v>4456</c:v>
                </c:pt>
                <c:pt idx="9">
                  <c:v>4552</c:v>
                </c:pt>
                <c:pt idx="12">
                  <c:v>4678</c:v>
                </c:pt>
              </c:numCache>
            </c:numRef>
          </c:val>
          <c:extLst>
            <c:ext xmlns:c16="http://schemas.microsoft.com/office/drawing/2014/chart" uri="{C3380CC4-5D6E-409C-BE32-E72D297353CC}">
              <c16:uniqueId val="{00000007-6480-4064-A3E9-F9EB261592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1478</c:v>
                </c:pt>
                <c:pt idx="2">
                  <c:v>#N/A</c:v>
                </c:pt>
                <c:pt idx="3">
                  <c:v>#N/A</c:v>
                </c:pt>
                <c:pt idx="4">
                  <c:v>1472</c:v>
                </c:pt>
                <c:pt idx="5">
                  <c:v>#N/A</c:v>
                </c:pt>
                <c:pt idx="6">
                  <c:v>#N/A</c:v>
                </c:pt>
                <c:pt idx="7">
                  <c:v>1479</c:v>
                </c:pt>
                <c:pt idx="8">
                  <c:v>#N/A</c:v>
                </c:pt>
                <c:pt idx="9">
                  <c:v>#N/A</c:v>
                </c:pt>
                <c:pt idx="10">
                  <c:v>1256</c:v>
                </c:pt>
                <c:pt idx="11">
                  <c:v>#N/A</c:v>
                </c:pt>
                <c:pt idx="12">
                  <c:v>#N/A</c:v>
                </c:pt>
                <c:pt idx="13">
                  <c:v>1365</c:v>
                </c:pt>
                <c:pt idx="14">
                  <c:v>#N/A</c:v>
                </c:pt>
              </c:numCache>
            </c:numRef>
          </c:val>
          <c:smooth val="0"/>
          <c:extLst>
            <c:ext xmlns:c16="http://schemas.microsoft.com/office/drawing/2014/chart" uri="{C3380CC4-5D6E-409C-BE32-E72D297353CC}">
              <c16:uniqueId val="{00000008-6480-4064-A3E9-F9EB261592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32331</c:v>
                </c:pt>
                <c:pt idx="5">
                  <c:v>32460</c:v>
                </c:pt>
                <c:pt idx="8">
                  <c:v>32004</c:v>
                </c:pt>
                <c:pt idx="11">
                  <c:v>31232</c:v>
                </c:pt>
                <c:pt idx="14">
                  <c:v>31420</c:v>
                </c:pt>
              </c:numCache>
            </c:numRef>
          </c:val>
          <c:extLst>
            <c:ext xmlns:c16="http://schemas.microsoft.com/office/drawing/2014/chart" uri="{C3380CC4-5D6E-409C-BE32-E72D297353CC}">
              <c16:uniqueId val="{00000000-CA15-4143-AD8E-8045ECA910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7910</c:v>
                </c:pt>
                <c:pt idx="5">
                  <c:v>9181</c:v>
                </c:pt>
                <c:pt idx="8">
                  <c:v>8611</c:v>
                </c:pt>
                <c:pt idx="11">
                  <c:v>8152</c:v>
                </c:pt>
                <c:pt idx="14">
                  <c:v>7946</c:v>
                </c:pt>
              </c:numCache>
            </c:numRef>
          </c:val>
          <c:extLst>
            <c:ext xmlns:c16="http://schemas.microsoft.com/office/drawing/2014/chart" uri="{C3380CC4-5D6E-409C-BE32-E72D297353CC}">
              <c16:uniqueId val="{00000001-CA15-4143-AD8E-8045ECA910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11656</c:v>
                </c:pt>
                <c:pt idx="5">
                  <c:v>12213</c:v>
                </c:pt>
                <c:pt idx="8">
                  <c:v>12892</c:v>
                </c:pt>
                <c:pt idx="11">
                  <c:v>13057</c:v>
                </c:pt>
                <c:pt idx="14">
                  <c:v>13820</c:v>
                </c:pt>
              </c:numCache>
            </c:numRef>
          </c:val>
          <c:extLst>
            <c:ext xmlns:c16="http://schemas.microsoft.com/office/drawing/2014/chart" uri="{C3380CC4-5D6E-409C-BE32-E72D297353CC}">
              <c16:uniqueId val="{00000002-CA15-4143-AD8E-8045ECA910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15-4143-AD8E-8045ECA910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15-4143-AD8E-8045ECA910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574</c:v>
                </c:pt>
              </c:numCache>
            </c:numRef>
          </c:val>
          <c:extLst>
            <c:ext xmlns:c16="http://schemas.microsoft.com/office/drawing/2014/chart" uri="{C3380CC4-5D6E-409C-BE32-E72D297353CC}">
              <c16:uniqueId val="{00000005-CA15-4143-AD8E-8045ECA910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7081</c:v>
                </c:pt>
                <c:pt idx="3">
                  <c:v>6788</c:v>
                </c:pt>
                <c:pt idx="6">
                  <c:v>5699</c:v>
                </c:pt>
                <c:pt idx="9">
                  <c:v>5655</c:v>
                </c:pt>
                <c:pt idx="12">
                  <c:v>5518</c:v>
                </c:pt>
              </c:numCache>
            </c:numRef>
          </c:val>
          <c:extLst>
            <c:ext xmlns:c16="http://schemas.microsoft.com/office/drawing/2014/chart" uri="{C3380CC4-5D6E-409C-BE32-E72D297353CC}">
              <c16:uniqueId val="{00000006-CA15-4143-AD8E-8045ECA910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131</c:v>
                </c:pt>
                <c:pt idx="3">
                  <c:v>79</c:v>
                </c:pt>
                <c:pt idx="6">
                  <c:v>34</c:v>
                </c:pt>
                <c:pt idx="9">
                  <c:v>2</c:v>
                </c:pt>
                <c:pt idx="12">
                  <c:v>0</c:v>
                </c:pt>
              </c:numCache>
            </c:numRef>
          </c:val>
          <c:extLst>
            <c:ext xmlns:c16="http://schemas.microsoft.com/office/drawing/2014/chart" uri="{C3380CC4-5D6E-409C-BE32-E72D297353CC}">
              <c16:uniqueId val="{00000007-CA15-4143-AD8E-8045ECA910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5460</c:v>
                </c:pt>
                <c:pt idx="3">
                  <c:v>5177</c:v>
                </c:pt>
                <c:pt idx="6">
                  <c:v>5345</c:v>
                </c:pt>
                <c:pt idx="9">
                  <c:v>5309</c:v>
                </c:pt>
                <c:pt idx="12">
                  <c:v>5636</c:v>
                </c:pt>
              </c:numCache>
            </c:numRef>
          </c:val>
          <c:extLst>
            <c:ext xmlns:c16="http://schemas.microsoft.com/office/drawing/2014/chart" uri="{C3380CC4-5D6E-409C-BE32-E72D297353CC}">
              <c16:uniqueId val="{00000008-CA15-4143-AD8E-8045ECA910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638</c:v>
                </c:pt>
                <c:pt idx="3">
                  <c:v>497</c:v>
                </c:pt>
                <c:pt idx="6">
                  <c:v>369</c:v>
                </c:pt>
                <c:pt idx="9">
                  <c:v>275</c:v>
                </c:pt>
                <c:pt idx="12">
                  <c:v>623</c:v>
                </c:pt>
              </c:numCache>
            </c:numRef>
          </c:val>
          <c:extLst>
            <c:ext xmlns:c16="http://schemas.microsoft.com/office/drawing/2014/chart" uri="{C3380CC4-5D6E-409C-BE32-E72D297353CC}">
              <c16:uniqueId val="{00000009-CA15-4143-AD8E-8045ECA910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43244</c:v>
                </c:pt>
                <c:pt idx="3">
                  <c:v>42600</c:v>
                </c:pt>
                <c:pt idx="6">
                  <c:v>41027</c:v>
                </c:pt>
                <c:pt idx="9">
                  <c:v>39209</c:v>
                </c:pt>
                <c:pt idx="12">
                  <c:v>37816</c:v>
                </c:pt>
              </c:numCache>
            </c:numRef>
          </c:val>
          <c:extLst>
            <c:ext xmlns:c16="http://schemas.microsoft.com/office/drawing/2014/chart" uri="{C3380CC4-5D6E-409C-BE32-E72D297353CC}">
              <c16:uniqueId val="{0000000A-CA15-4143-AD8E-8045ECA910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4658</c:v>
                </c:pt>
                <c:pt idx="2">
                  <c:v>#N/A</c:v>
                </c:pt>
                <c:pt idx="3">
                  <c:v>#N/A</c:v>
                </c:pt>
                <c:pt idx="4">
                  <c:v>1287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15-4143-AD8E-8045ECA910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6611</c:v>
                </c:pt>
                <c:pt idx="1">
                  <c:v>6612</c:v>
                </c:pt>
                <c:pt idx="2">
                  <c:v>6313</c:v>
                </c:pt>
              </c:numCache>
            </c:numRef>
          </c:val>
          <c:extLst>
            <c:ext xmlns:c16="http://schemas.microsoft.com/office/drawing/2014/chart" uri="{C3380CC4-5D6E-409C-BE32-E72D297353CC}">
              <c16:uniqueId val="{00000000-B21D-416E-9C96-9ECBD06727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1290</c:v>
                </c:pt>
                <c:pt idx="1">
                  <c:v>1294</c:v>
                </c:pt>
                <c:pt idx="2">
                  <c:v>1297</c:v>
                </c:pt>
              </c:numCache>
            </c:numRef>
          </c:val>
          <c:extLst>
            <c:ext xmlns:c16="http://schemas.microsoft.com/office/drawing/2014/chart" uri="{C3380CC4-5D6E-409C-BE32-E72D297353CC}">
              <c16:uniqueId val="{00000001-B21D-416E-9C96-9ECBD06727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5116</c:v>
                </c:pt>
                <c:pt idx="1">
                  <c:v>5972</c:v>
                </c:pt>
                <c:pt idx="2">
                  <c:v>6297</c:v>
                </c:pt>
              </c:numCache>
            </c:numRef>
          </c:val>
          <c:extLst>
            <c:ext xmlns:c16="http://schemas.microsoft.com/office/drawing/2014/chart" uri="{C3380CC4-5D6E-409C-BE32-E72D297353CC}">
              <c16:uniqueId val="{00000002-B21D-416E-9C96-9ECBD06727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{D095EBBB-2293-4207-AB7E-EC2985C81E78}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C49-445B-A048-6D01994DCD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{751B79CF-C187-4D60-8E91-8C14F9FFA6F9}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49-445B-A048-6D01994DCD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{AEFE4DEA-B066-4B64-A41F-A0CF8BCD2B4C}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49-445B-A048-6D01994DCD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{99151FB7-65A9-4E57-84C0-718103DA4687}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49-445B-A048-6D01994DCD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{85D1B172-2253-4251-AFBA-BCB5E49EBFD7}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49-445B-A048-6D01994DCDE1}"/>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{231F60EB-6E99-43B5-AB7A-9B37C527CF5B}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C49-445B-A048-6D01994DCDE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{12AB9481-333B-403B-9D84-908D8E5CE7BB}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C49-445B-A048-6D01994DCDE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{CA708C78-3B71-433C-BF89-437E0018E8AB}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C49-445B-A048-6D01994DCDE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{896FC351-A47C-4B03-A9CC-DEA4C157C5C9}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C49-445B-A048-6D01994DCD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56.9</c:v>
                </c:pt>
                <c:pt idx="16">
                  <c:v>58.2</c:v>
                </c:pt>
                <c:pt idx="24">
                  <c:v>59.3</c:v>
                </c:pt>
                <c:pt idx="32">
                  <c:v>61.2</c:v>
                </c:pt>
              </c:numCache>
            </c:numRef>
          </c:xVal>
          <c:yVal>
            <c:numRef>
              <c:f>公会計指標分析・財政指標組合せ分析表!$BP$51:$DC$51</c:f>
              <c:numCache>
                <c:formatCode>#,##0.0;"▲ "#,##0.0</c:formatCode>
                <c:ptCount val="40"/>
                <c:pt idx="8">
                  <c:v>6.8</c:v>
                </c:pt>
              </c:numCache>
            </c:numRef>
          </c:yVal>
          <c:smooth val="0"/>
          <c:extLst>
            <c:ext xmlns:c16="http://schemas.microsoft.com/office/drawing/2014/chart" uri="{C3380CC4-5D6E-409C-BE32-E72D297353CC}">
              <c16:uniqueId val="{00000009-3C49-445B-A048-6D01994DCD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{7F549AB9-5C53-4077-9C88-62C1109BA363}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C49-445B-A048-6D01994DCD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{CBA69034-24A4-4052-8C55-E9ED4095BAE4}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49-445B-A048-6D01994DCD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{AEB34017-60D4-414D-B9C7-5C5124C83E91}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49-445B-A048-6D01994DCD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{313FB6AE-8162-4187-A77E-05FA22026596}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49-445B-A048-6D01994DCD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{51679AFA-96C3-4B03-8320-656290831487}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49-445B-A048-6D01994DCDE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{53B425D5-6225-4796-949E-D54BF9DCF161}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C49-445B-A048-6D01994DCDE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{EC2897EE-1B87-492B-AC6F-67781B1458ED}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C49-445B-A048-6D01994DCDE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{41CBE1A8-023E-446D-8B49-18D3BF9B5CE8}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C49-445B-A048-6D01994DCDE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{DBC6B4A9-7F4F-45F8-B1C0-4D006BDE5EE6}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C49-445B-A048-6D01994DCD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3C49-445B-A048-6D01994DCDE1}"/>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{BA38637A-FC4A-43E7-B1F3-94718BEE4A2E}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513-4AB6-9BDF-23F18F2C42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{0B2170D7-8414-4641-97BC-ACE67679ABCD}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13-4AB6-9BDF-23F18F2C42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{EAEBDCE2-BA2C-4805-9D74-7291C57560F1}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13-4AB6-9BDF-23F18F2C42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{C04A5B39-3917-4682-B30B-A5DA56CC11DD}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13-4AB6-9BDF-23F18F2C42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{319E54FD-2D6D-4C46-B414-DF4B06D1B2CC}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13-4AB6-9BDF-23F18F2C429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{EC01F5B6-C42B-44FD-9627-463C8C1028F4}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513-4AB6-9BDF-23F18F2C429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{512FA1D5-0349-4401-89D1-0262BA3BE99A}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513-4AB6-9BDF-23F18F2C429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{CACFE9C7-80D7-4C03-BC97-52573B24F5BD}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513-4AB6-9BDF-23F18F2C429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{6309112F-BD67-42FB-B0E0-9B2BBF6CB22A}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513-4AB6-9BDF-23F18F2C42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8.1</c:v>
                </c:pt>
                <c:pt idx="16">
                  <c:v>7.8</c:v>
                </c:pt>
                <c:pt idx="24">
                  <c:v>7.4</c:v>
                </c:pt>
                <c:pt idx="32">
                  <c:v>7.2</c:v>
                </c:pt>
              </c:numCache>
            </c:numRef>
          </c:xVal>
          <c:yVal>
            <c:numRef>
              <c:f>公会計指標分析・財政指標組合せ分析表!$BP$73:$DC$73</c:f>
              <c:numCache>
                <c:formatCode>#,##0.0;"▲ "#,##0.0</c:formatCode>
                <c:ptCount val="40"/>
                <c:pt idx="0">
                  <c:v>25</c:v>
                </c:pt>
                <c:pt idx="8">
                  <c:v>6.8</c:v>
                </c:pt>
              </c:numCache>
            </c:numRef>
          </c:yVal>
          <c:smooth val="0"/>
          <c:extLst>
            <c:ext xmlns:c16="http://schemas.microsoft.com/office/drawing/2014/chart" uri="{C3380CC4-5D6E-409C-BE32-E72D297353CC}">
              <c16:uniqueId val="{00000009-D513-4AB6-9BDF-23F18F2C42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{113A80A6-B498-4CAD-9172-1153E9D60AE1}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513-4AB6-9BDF-23F18F2C42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{EDB72241-8728-44C0-AC2A-46147BBB2A61}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13-4AB6-9BDF-23F18F2C42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{5CAA29BF-2EA8-445C-8260-33057E885D78}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13-4AB6-9BDF-23F18F2C42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{14218776-D847-434A-BF89-779ADB6B03B2}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13-4AB6-9BDF-23F18F2C42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{9EB098D3-DA5C-4ED5-9757-D95EBE63ED0E}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13-4AB6-9BDF-23F18F2C429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{EA690B03-9BBD-4CCF-A3D0-D3E4A803CE85}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513-4AB6-9BDF-23F18F2C429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{80615E5B-D519-4A72-82CA-006384364C8C}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513-4AB6-9BDF-23F18F2C429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{A32ED07B-4D66-4C09-B7EF-8CF52BAA7D9A}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513-4AB6-9BDF-23F18F2C429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{FDAC986B-E032-4F83-8011-E83778585781}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513-4AB6-9BDF-23F18F2C42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7.8</c:v>
                </c:pt>
                <c:pt idx="16">
                  <c:v>7.5</c:v>
                </c:pt>
                <c:pt idx="24">
                  <c:v>7.2</c:v>
                </c:pt>
                <c:pt idx="32">
                  <c:v>6.9</c:v>
                </c:pt>
              </c:numCache>
            </c:numRef>
          </c:xVal>
          <c:yVal>
            <c:numRef>
              <c:f>公会計指標分析・財政指標組合せ分析表!$BP$77:$DC$77</c:f>
              <c:numCache>
                <c:formatCode>#,##0.0;"▲ "#,##0.0</c:formatCode>
                <c:ptCount val="40"/>
                <c:pt idx="0">
                  <c:v>33.299999999999997</c:v>
                </c:pt>
                <c:pt idx="8">
                  <c:v>37.299999999999997</c:v>
                </c:pt>
                <c:pt idx="16">
                  <c:v>33.1</c:v>
                </c:pt>
                <c:pt idx="24">
                  <c:v>31.3</c:v>
                </c:pt>
                <c:pt idx="32">
                  <c:v>25.3</c:v>
                </c:pt>
              </c:numCache>
            </c:numRef>
          </c:yVal>
          <c:smooth val="0"/>
          <c:extLst>
            <c:ext xmlns:c16="http://schemas.microsoft.com/office/drawing/2014/chart" uri="{C3380CC4-5D6E-409C-BE32-E72D297353CC}">
              <c16:uniqueId val="{00000013-D513-4AB6-9BDF-23F18F2C4297}"/>
            </c:ext>
          </c:extLst>
        </c:ser>
        <c:dLbls>
          <c:showLegendKey val="0"/>
          <c:showVal val="1"/>
          <c:showCatName val="0"/>
          <c:showSerName val="0"/>
          <c:showPercent val="0"/>
          <c:showBubbleSize val="0"/>
        </c:dLbls>
        <c:axId val="84219776"/>
        <c:axId val="84234240"/>
      </c:scatterChart>
      <c:valAx>
        <c:axId val="84219776"/>
        <c:scaling>
          <c:orientation val="minMax"/>
          <c:max val="9.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年度に借り入れた臨時財政対策債、合併特例事業債、緊急防災・減災事業債等の元金償還を開始したことなどにより、前年度に比べ増加している。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）については、算入率の有利な市債を中心に借り入れていることから、高い値で推移している。平成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年度は、臨時財政対策債及び合併特例事業債の算入額の増などにより、前年度に比べ増加している。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）の増が（</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）の増を上回ったため、実質公債費比率の分子は、前年度に比べ増加している。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満期一括償還地方債の借入れを行っていない。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過去５年間において減少傾向にあり、その主たる要因は、一般会計等に係る地方債の現在高の減少である。これは、財政運営の健全化に向けて、新規借入れの抑制に努め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年度は前年度に比べ増加した。これは、公共施設整備基金、学校施設整備基金等の特定目的基金の増により、充当可能基金が増加したためである。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将来負担比率の分子は、過去５年間で減少しており、平成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年度において将来負担比率は算出されなかった。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静岡県島田市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億円取り崩したこと、「学校施設整備基金」から小・中学校及び給食センターの施設改修等のため、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千円を取り崩したこと、「温泉施設基金」から温泉施設の水道設備改修等のため、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万円を取り崩した一方、「公共施設整備基金」、「学校施設整備基金」などに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基金の使途の明確化を図るため、決算剰余金は個々の特定目的基金に積み立てていくことを予定している。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・地域振興基金：地域振興に係る施策の推進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・新病院建設基金：新病院の建設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・公共施設整備基金：蓬莱橋の周辺整備及び島田駅南北自由通路の照明灯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化改修等の財源として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千円を充当した一方で、今後の市役所新庁舎整備事業等に備えて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・学校施設整備基金：小・中学校及び給食センターの施設改修等の財源として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千円を充当した一方で、今後の小学校改築事業等に備えて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温泉施設の水道設備改修等のため、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・地域振興基金：新病院建設後の一般会計が負担する公債費及び病院事業債の償還に係る出資金の財源として活用する。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・公共施設整備基金：公共施設の更新等に備えるため、決算剰余金を優先的に積み立てる。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・新病院建設基金：新病院建設事業（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）の進捗に合わせて、計画的に取り崩しを行う。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経済事情の著しい変動、大規模災害等の不測の事態にも対応できるように、財政調整基金及び減債基金により、１年度に必要な一般財源の１ヶ月分に相当する金額以上を確保していく。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千円積み立てた一方、取り崩しをしなかったため、前年度に比べ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経済事情の著しい変動、大規模災害等の不測の事態にも対応できるように、財政調整基金及び減債基金により、１年度に必要な一般財源の１ヶ月分に相当する金額以上を確保していく。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98,757
97,497
315.70
38,357,884
36,810,911
1,298,923
21,952,141
37,816,361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有形固定資産減価償却率は、類似団体内平均値、全国平均及び静岡県平均より高い水準にある。</a:t>
          </a:r>
        </a:p>
        <a:p>
          <a:r>
            <a:rPr kumimoji="1" lang="ja-JP" altLang="en-US" sz="1100">
              <a:latin typeface="ＭＳ Ｐゴシック" panose="020B0600070205080204" pitchFamily="50" charset="-128"/>
              <a:ea typeface="ＭＳ Ｐゴシック" panose="020B0600070205080204" pitchFamily="50" charset="-128"/>
            </a:rPr>
            <a:t>　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以前に整備され、更新時期を迎えている資産が多く存在しているため、公共施設等総合管理計画に基づき、老朽化した施設を、点検・診断や計画的な予防保全による長寿命化を進めていくなど、公共施設等の適正管理に努める必要があ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2" name="直線コネクタ 71"/>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3"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4" name="直線コネクタ 73"/>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5"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6" name="直線コネクタ 75"/>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7"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8" name="フローチャート: 判断 77"/>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9" name="フローチャート: 判断 78"/>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0" name="フローチャート: 判断 79"/>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1" name="フローチャート: 判断 80"/>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46899</xdr:rowOff>
    </xdr:from>
    <xdr:to>
      <xdr:col>23</xdr:col>
      <xdr:colOff>136525</xdr:colOff>
      <xdr:row>29</xdr:row>
      <xdr:rowOff>148499</xdr:rowOff>
    </xdr:to>
    <xdr:sp macro="" textlink="">
      <xdr:nvSpPr>
        <xdr:cNvPr id="87" name="楕円 86"/>
        <xdr:cNvSpPr/>
      </xdr:nvSpPr>
      <xdr:spPr>
        <a:xfrm>
          <a:off x="47117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69776</xdr:rowOff>
    </xdr:from>
    <xdr:ext cx="405111" cy="259045"/>
    <xdr:sp macro="" textlink="">
      <xdr:nvSpPr>
        <xdr:cNvPr id="88" name="有形固定資産減価償却率該当値テキスト"/>
        <xdr:cNvSpPr txBox="1"/>
      </xdr:nvSpPr>
      <xdr:spPr>
        <a:xfrm>
          <a:off x="4813300" y="56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105501</xdr:rowOff>
    </xdr:from>
    <xdr:to>
      <xdr:col>19</xdr:col>
      <xdr:colOff>187325</xdr:colOff>
      <xdr:row>30</xdr:row>
      <xdr:rowOff>35651</xdr:rowOff>
    </xdr:to>
    <xdr:sp macro="" textlink="">
      <xdr:nvSpPr>
        <xdr:cNvPr id="89" name="楕円 88"/>
        <xdr:cNvSpPr/>
      </xdr:nvSpPr>
      <xdr:spPr>
        <a:xfrm>
          <a:off x="4000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97699</xdr:rowOff>
    </xdr:from>
    <xdr:to>
      <xdr:col>23</xdr:col>
      <xdr:colOff>85725</xdr:colOff>
      <xdr:row>29</xdr:row>
      <xdr:rowOff>156301</xdr:rowOff>
    </xdr:to>
    <xdr:cxnSp macro="">
      <xdr:nvCxnSpPr>
        <xdr:cNvPr id="90" name="直線コネクタ 89"/>
        <xdr:cNvCxnSpPr/>
      </xdr:nvCxnSpPr>
      <xdr:spPr>
        <a:xfrm flipV="1">
          <a:off x="4051300" y="5841274"/>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139428</xdr:rowOff>
    </xdr:from>
    <xdr:to>
      <xdr:col>15</xdr:col>
      <xdr:colOff>187325</xdr:colOff>
      <xdr:row>30</xdr:row>
      <xdr:rowOff>69578</xdr:rowOff>
    </xdr:to>
    <xdr:sp macro="" textlink="">
      <xdr:nvSpPr>
        <xdr:cNvPr id="91" name="楕円 90"/>
        <xdr:cNvSpPr/>
      </xdr:nvSpPr>
      <xdr:spPr>
        <a:xfrm>
          <a:off x="3238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156301</xdr:rowOff>
    </xdr:from>
    <xdr:to>
      <xdr:col>19</xdr:col>
      <xdr:colOff>136525</xdr:colOff>
      <xdr:row>30</xdr:row>
      <xdr:rowOff>18778</xdr:rowOff>
    </xdr:to>
    <xdr:cxnSp macro="">
      <xdr:nvCxnSpPr>
        <xdr:cNvPr id="92" name="直線コネクタ 91"/>
        <xdr:cNvCxnSpPr/>
      </xdr:nvCxnSpPr>
      <xdr:spPr>
        <a:xfrm flipV="1">
          <a:off x="3289300" y="589987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8074</xdr:rowOff>
    </xdr:from>
    <xdr:to>
      <xdr:col>11</xdr:col>
      <xdr:colOff>187325</xdr:colOff>
      <xdr:row>30</xdr:row>
      <xdr:rowOff>109674</xdr:rowOff>
    </xdr:to>
    <xdr:sp macro="" textlink="">
      <xdr:nvSpPr>
        <xdr:cNvPr id="93" name="楕円 92"/>
        <xdr:cNvSpPr/>
      </xdr:nvSpPr>
      <xdr:spPr>
        <a:xfrm>
          <a:off x="2476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18778</xdr:rowOff>
    </xdr:from>
    <xdr:to>
      <xdr:col>15</xdr:col>
      <xdr:colOff>136525</xdr:colOff>
      <xdr:row>30</xdr:row>
      <xdr:rowOff>58874</xdr:rowOff>
    </xdr:to>
    <xdr:cxnSp macro="">
      <xdr:nvCxnSpPr>
        <xdr:cNvPr id="94" name="直線コネクタ 93"/>
        <xdr:cNvCxnSpPr/>
      </xdr:nvCxnSpPr>
      <xdr:spPr>
        <a:xfrm flipV="1">
          <a:off x="2527300" y="5933803"/>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5"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6"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7"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52178</xdr:rowOff>
    </xdr:from>
    <xdr:ext cx="405111" cy="259045"/>
    <xdr:sp macro="" textlink="">
      <xdr:nvSpPr>
        <xdr:cNvPr id="98" name="n_1main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86105</xdr:rowOff>
    </xdr:from>
    <xdr:ext cx="405111" cy="259045"/>
    <xdr:sp macro="" textlink="">
      <xdr:nvSpPr>
        <xdr:cNvPr id="99" name="n_2mainValue有形固定資産減価償却率"/>
        <xdr:cNvSpPr txBox="1"/>
      </xdr:nvSpPr>
      <xdr:spPr>
        <a:xfrm>
          <a:off x="3086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126201</xdr:rowOff>
    </xdr:from>
    <xdr:ext cx="405111" cy="259045"/>
    <xdr:sp macro="" textlink="">
      <xdr:nvSpPr>
        <xdr:cNvPr id="100" name="n_3mainValue有形固定資産減価償却率"/>
        <xdr:cNvSpPr txBox="1"/>
      </xdr:nvSpPr>
      <xdr:spPr>
        <a:xfrm>
          <a:off x="2324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債務償還比率は、類似団体内平均値、全国平均及び静岡県平均より低く、本市の債務償還能力は高い水準にあるといえる。</a:t>
          </a:r>
        </a:p>
        <a:p>
          <a:r>
            <a:rPr kumimoji="1" lang="ja-JP" altLang="en-US" sz="1100">
              <a:latin typeface="ＭＳ Ｐゴシック" panose="020B0600070205080204" pitchFamily="50" charset="-128"/>
              <a:ea typeface="ＭＳ Ｐゴシック" panose="020B0600070205080204" pitchFamily="50" charset="-128"/>
            </a:rPr>
            <a:t>　これは、借入れを抑制し、市債残高を削減したこと、また、基金への新規積立てを進めたことに起因している。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7" name="テキスト ボックス 11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5" name="テキスト ボックス 12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9" name="直線コネクタ 128"/>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1" name="直線コネクタ 13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2"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3" name="直線コネクタ 132"/>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4"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5" name="フローチャート: 判断 134"/>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6" name="フローチャート: 判断 135"/>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127198</xdr:rowOff>
    </xdr:from>
    <xdr:to>
      <xdr:col>76</xdr:col>
      <xdr:colOff>73025</xdr:colOff>
      <xdr:row>32</xdr:row>
      <xdr:rowOff>57348</xdr:rowOff>
    </xdr:to>
    <xdr:sp macro="" textlink="">
      <xdr:nvSpPr>
        <xdr:cNvPr id="142" name="楕円 141"/>
        <xdr:cNvSpPr/>
      </xdr:nvSpPr>
      <xdr:spPr>
        <a:xfrm>
          <a:off x="14744700" y="62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105625</xdr:rowOff>
    </xdr:from>
    <xdr:ext cx="469744" cy="259045"/>
    <xdr:sp macro="" textlink="">
      <xdr:nvSpPr>
        <xdr:cNvPr id="143" name="債務償還比率該当値テキスト"/>
        <xdr:cNvSpPr txBox="1"/>
      </xdr:nvSpPr>
      <xdr:spPr>
        <a:xfrm>
          <a:off x="14846300" y="619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94812</xdr:rowOff>
    </xdr:from>
    <xdr:to>
      <xdr:col>72</xdr:col>
      <xdr:colOff>123825</xdr:colOff>
      <xdr:row>32</xdr:row>
      <xdr:rowOff>24962</xdr:rowOff>
    </xdr:to>
    <xdr:sp macro="" textlink="">
      <xdr:nvSpPr>
        <xdr:cNvPr id="144" name="楕円 143"/>
        <xdr:cNvSpPr/>
      </xdr:nvSpPr>
      <xdr:spPr>
        <a:xfrm>
          <a:off x="14033500" y="618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145612</xdr:rowOff>
    </xdr:from>
    <xdr:to>
      <xdr:col>76</xdr:col>
      <xdr:colOff>22225</xdr:colOff>
      <xdr:row>32</xdr:row>
      <xdr:rowOff>6548</xdr:rowOff>
    </xdr:to>
    <xdr:cxnSp macro="">
      <xdr:nvCxnSpPr>
        <xdr:cNvPr id="145" name="直線コネクタ 144"/>
        <xdr:cNvCxnSpPr/>
      </xdr:nvCxnSpPr>
      <xdr:spPr>
        <a:xfrm>
          <a:off x="14084300" y="6232087"/>
          <a:ext cx="711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6"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16089</xdr:rowOff>
    </xdr:from>
    <xdr:ext cx="469744" cy="259045"/>
    <xdr:sp macro="" textlink="">
      <xdr:nvSpPr>
        <xdr:cNvPr id="147" name="n_1mainValue債務償還比率"/>
        <xdr:cNvSpPr txBox="1"/>
      </xdr:nvSpPr>
      <xdr:spPr>
        <a:xfrm>
          <a:off x="13836727" y="627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98,757
97,497
315.70
38,357,884
36,810,911
1,298,923
21,952,141
37,816,361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1" name="楕円 70"/>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2" name="【道路】&#10;有形固定資産減価償却率該当値テキスト"/>
        <xdr:cNvSpPr txBox="1"/>
      </xdr:nvSpPr>
      <xdr:spPr>
        <a:xfrm>
          <a:off x="4673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3" name="楕円 72"/>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68580</xdr:rowOff>
    </xdr:to>
    <xdr:cxnSp macro="">
      <xdr:nvCxnSpPr>
        <xdr:cNvPr id="74" name="直線コネクタ 73"/>
        <xdr:cNvCxnSpPr/>
      </xdr:nvCxnSpPr>
      <xdr:spPr>
        <a:xfrm flipV="1">
          <a:off x="3797300" y="65474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5" name="楕円 74"/>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93345</xdr:rowOff>
    </xdr:to>
    <xdr:cxnSp macro="">
      <xdr:nvCxnSpPr>
        <xdr:cNvPr id="76" name="直線コネクタ 75"/>
        <xdr:cNvCxnSpPr/>
      </xdr:nvCxnSpPr>
      <xdr:spPr>
        <a:xfrm flipV="1">
          <a:off x="2908300" y="65836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76835</xdr:rowOff>
    </xdr:from>
    <xdr:to>
      <xdr:col>10</xdr:col>
      <xdr:colOff>165100</xdr:colOff>
      <xdr:row>39</xdr:row>
      <xdr:rowOff>6985</xdr:rowOff>
    </xdr:to>
    <xdr:sp macro="" textlink="">
      <xdr:nvSpPr>
        <xdr:cNvPr id="77" name="楕円 76"/>
        <xdr:cNvSpPr/>
      </xdr:nvSpPr>
      <xdr:spPr>
        <a:xfrm>
          <a:off x="1968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93345</xdr:rowOff>
    </xdr:from>
    <xdr:to>
      <xdr:col>15</xdr:col>
      <xdr:colOff>50800</xdr:colOff>
      <xdr:row>38</xdr:row>
      <xdr:rowOff>127635</xdr:rowOff>
    </xdr:to>
    <xdr:cxnSp macro="">
      <xdr:nvCxnSpPr>
        <xdr:cNvPr id="78" name="直線コネクタ 77"/>
        <xdr:cNvCxnSpPr/>
      </xdr:nvCxnSpPr>
      <xdr:spPr>
        <a:xfrm flipV="1">
          <a:off x="2019300" y="6608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82" name="n_1mainValue【道路】&#10;有形固定資産減価償却率"/>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83" name="n_2mainValue【道路】&#10;有形固定資産減価償却率"/>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169562</xdr:rowOff>
    </xdr:from>
    <xdr:ext cx="405111" cy="259045"/>
    <xdr:sp macro="" textlink="">
      <xdr:nvSpPr>
        <xdr:cNvPr id="84" name="n_3mainValue【道路】&#10;有形固定資産減価償却率"/>
        <xdr:cNvSpPr txBox="1"/>
      </xdr:nvSpPr>
      <xdr:spPr>
        <a:xfrm>
          <a:off x="1816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68358</xdr:rowOff>
    </xdr:from>
    <xdr:to>
      <xdr:col>55</xdr:col>
      <xdr:colOff>50800</xdr:colOff>
      <xdr:row>40</xdr:row>
      <xdr:rowOff>169958</xdr:rowOff>
    </xdr:to>
    <xdr:sp macro="" textlink="">
      <xdr:nvSpPr>
        <xdr:cNvPr id="123" name="楕円 122"/>
        <xdr:cNvSpPr/>
      </xdr:nvSpPr>
      <xdr:spPr>
        <a:xfrm>
          <a:off x="10426700" y="692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91235</xdr:rowOff>
    </xdr:from>
    <xdr:ext cx="534377" cy="259045"/>
    <xdr:sp macro="" textlink="">
      <xdr:nvSpPr>
        <xdr:cNvPr id="124" name="【道路】&#10;一人当たり延長該当値テキスト"/>
        <xdr:cNvSpPr txBox="1"/>
      </xdr:nvSpPr>
      <xdr:spPr>
        <a:xfrm>
          <a:off x="10515600" y="677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69653</xdr:rowOff>
    </xdr:from>
    <xdr:to>
      <xdr:col>50</xdr:col>
      <xdr:colOff>165100</xdr:colOff>
      <xdr:row>40</xdr:row>
      <xdr:rowOff>171253</xdr:rowOff>
    </xdr:to>
    <xdr:sp macro="" textlink="">
      <xdr:nvSpPr>
        <xdr:cNvPr id="125" name="楕円 124"/>
        <xdr:cNvSpPr/>
      </xdr:nvSpPr>
      <xdr:spPr>
        <a:xfrm>
          <a:off x="9588500" y="69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119158</xdr:rowOff>
    </xdr:from>
    <xdr:to>
      <xdr:col>55</xdr:col>
      <xdr:colOff>0</xdr:colOff>
      <xdr:row>40</xdr:row>
      <xdr:rowOff>120453</xdr:rowOff>
    </xdr:to>
    <xdr:cxnSp macro="">
      <xdr:nvCxnSpPr>
        <xdr:cNvPr id="126" name="直線コネクタ 125"/>
        <xdr:cNvCxnSpPr/>
      </xdr:nvCxnSpPr>
      <xdr:spPr>
        <a:xfrm flipV="1">
          <a:off x="9639300" y="6977158"/>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71539</xdr:rowOff>
    </xdr:from>
    <xdr:to>
      <xdr:col>46</xdr:col>
      <xdr:colOff>38100</xdr:colOff>
      <xdr:row>41</xdr:row>
      <xdr:rowOff>1689</xdr:rowOff>
    </xdr:to>
    <xdr:sp macro="" textlink="">
      <xdr:nvSpPr>
        <xdr:cNvPr id="127" name="楕円 126"/>
        <xdr:cNvSpPr/>
      </xdr:nvSpPr>
      <xdr:spPr>
        <a:xfrm>
          <a:off x="8699500" y="692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120453</xdr:rowOff>
    </xdr:from>
    <xdr:to>
      <xdr:col>50</xdr:col>
      <xdr:colOff>114300</xdr:colOff>
      <xdr:row>40</xdr:row>
      <xdr:rowOff>122339</xdr:rowOff>
    </xdr:to>
    <xdr:cxnSp macro="">
      <xdr:nvCxnSpPr>
        <xdr:cNvPr id="128" name="直線コネクタ 127"/>
        <xdr:cNvCxnSpPr/>
      </xdr:nvCxnSpPr>
      <xdr:spPr>
        <a:xfrm flipV="1">
          <a:off x="8750300" y="6978453"/>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72834</xdr:rowOff>
    </xdr:from>
    <xdr:to>
      <xdr:col>41</xdr:col>
      <xdr:colOff>101600</xdr:colOff>
      <xdr:row>41</xdr:row>
      <xdr:rowOff>2984</xdr:rowOff>
    </xdr:to>
    <xdr:sp macro="" textlink="">
      <xdr:nvSpPr>
        <xdr:cNvPr id="129" name="楕円 128"/>
        <xdr:cNvSpPr/>
      </xdr:nvSpPr>
      <xdr:spPr>
        <a:xfrm>
          <a:off x="7810500" y="69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122339</xdr:rowOff>
    </xdr:from>
    <xdr:to>
      <xdr:col>45</xdr:col>
      <xdr:colOff>177800</xdr:colOff>
      <xdr:row>40</xdr:row>
      <xdr:rowOff>123634</xdr:rowOff>
    </xdr:to>
    <xdr:cxnSp macro="">
      <xdr:nvCxnSpPr>
        <xdr:cNvPr id="130" name="直線コネクタ 129"/>
        <xdr:cNvCxnSpPr/>
      </xdr:nvCxnSpPr>
      <xdr:spPr>
        <a:xfrm flipV="1">
          <a:off x="7861300" y="698033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33" name="n_3aveValue【道路】&#10;一人当たり延長"/>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162380</xdr:rowOff>
    </xdr:from>
    <xdr:ext cx="534377" cy="259045"/>
    <xdr:sp macro="" textlink="">
      <xdr:nvSpPr>
        <xdr:cNvPr id="134" name="n_1mainValue【道路】&#10;一人当たり延長"/>
        <xdr:cNvSpPr txBox="1"/>
      </xdr:nvSpPr>
      <xdr:spPr>
        <a:xfrm>
          <a:off x="9359411" y="70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164266</xdr:rowOff>
    </xdr:from>
    <xdr:ext cx="534377" cy="259045"/>
    <xdr:sp macro="" textlink="">
      <xdr:nvSpPr>
        <xdr:cNvPr id="135" name="n_2mainValue【道路】&#10;一人当たり延長"/>
        <xdr:cNvSpPr txBox="1"/>
      </xdr:nvSpPr>
      <xdr:spPr>
        <a:xfrm>
          <a:off x="8483111" y="702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19511</xdr:rowOff>
    </xdr:from>
    <xdr:ext cx="534377" cy="259045"/>
    <xdr:sp macro="" textlink="">
      <xdr:nvSpPr>
        <xdr:cNvPr id="136" name="n_3mainValue【道路】&#10;一人当たり延長"/>
        <xdr:cNvSpPr txBox="1"/>
      </xdr:nvSpPr>
      <xdr:spPr>
        <a:xfrm>
          <a:off x="7594111" y="670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6" name="楕円 175"/>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177" name="【橋りょう・トンネル】&#10;有形固定資産減価償却率該当値テキスト"/>
        <xdr:cNvSpPr txBox="1"/>
      </xdr:nvSpPr>
      <xdr:spPr>
        <a:xfrm>
          <a:off x="4673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101600</xdr:rowOff>
    </xdr:from>
    <xdr:to>
      <xdr:col>20</xdr:col>
      <xdr:colOff>38100</xdr:colOff>
      <xdr:row>60</xdr:row>
      <xdr:rowOff>31750</xdr:rowOff>
    </xdr:to>
    <xdr:sp macro="" textlink="">
      <xdr:nvSpPr>
        <xdr:cNvPr id="178" name="楕円 177"/>
        <xdr:cNvSpPr/>
      </xdr:nvSpPr>
      <xdr:spPr>
        <a:xfrm>
          <a:off x="3746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152400</xdr:rowOff>
    </xdr:to>
    <xdr:cxnSp macro="">
      <xdr:nvCxnSpPr>
        <xdr:cNvPr id="179" name="直線コネクタ 178"/>
        <xdr:cNvCxnSpPr/>
      </xdr:nvCxnSpPr>
      <xdr:spPr>
        <a:xfrm flipV="1">
          <a:off x="3797300" y="10241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楕円 179"/>
        <xdr:cNvSpPr/>
      </xdr:nvSpPr>
      <xdr:spPr>
        <a:xfrm>
          <a:off x="2857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59</xdr:row>
      <xdr:rowOff>167640</xdr:rowOff>
    </xdr:to>
    <xdr:cxnSp macro="">
      <xdr:nvCxnSpPr>
        <xdr:cNvPr id="181" name="直線コネクタ 180"/>
        <xdr:cNvCxnSpPr/>
      </xdr:nvCxnSpPr>
      <xdr:spPr>
        <a:xfrm flipV="1">
          <a:off x="2908300" y="102679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143510</xdr:rowOff>
    </xdr:from>
    <xdr:to>
      <xdr:col>10</xdr:col>
      <xdr:colOff>165100</xdr:colOff>
      <xdr:row>60</xdr:row>
      <xdr:rowOff>73660</xdr:rowOff>
    </xdr:to>
    <xdr:sp macro="" textlink="">
      <xdr:nvSpPr>
        <xdr:cNvPr id="182" name="楕円 181"/>
        <xdr:cNvSpPr/>
      </xdr:nvSpPr>
      <xdr:spPr>
        <a:xfrm>
          <a:off x="196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22860</xdr:rowOff>
    </xdr:to>
    <xdr:cxnSp macro="">
      <xdr:nvCxnSpPr>
        <xdr:cNvPr id="183" name="直線コネクタ 182"/>
        <xdr:cNvCxnSpPr/>
      </xdr:nvCxnSpPr>
      <xdr:spPr>
        <a:xfrm flipV="1">
          <a:off x="2019300" y="102831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48277</xdr:rowOff>
    </xdr:from>
    <xdr:ext cx="405111" cy="259045"/>
    <xdr:sp macro="" textlink="">
      <xdr:nvSpPr>
        <xdr:cNvPr id="187" name="n_1mainValue【橋りょう・トンネル】&#10;有形固定資産減価償却率"/>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8" name="n_2mainValue【橋りょう・トンネ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90187</xdr:rowOff>
    </xdr:from>
    <xdr:ext cx="405111" cy="259045"/>
    <xdr:sp macro="" textlink="">
      <xdr:nvSpPr>
        <xdr:cNvPr id="189" name="n_3mainValue【橋りょう・トンネル】&#10;有形固定資産減価償却率"/>
        <xdr:cNvSpPr txBox="1"/>
      </xdr:nvSpPr>
      <xdr:spPr>
        <a:xfrm>
          <a:off x="1816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168151</xdr:rowOff>
    </xdr:from>
    <xdr:to>
      <xdr:col>55</xdr:col>
      <xdr:colOff>50800</xdr:colOff>
      <xdr:row>61</xdr:row>
      <xdr:rowOff>98301</xdr:rowOff>
    </xdr:to>
    <xdr:sp macro="" textlink="">
      <xdr:nvSpPr>
        <xdr:cNvPr id="226" name="楕円 225"/>
        <xdr:cNvSpPr/>
      </xdr:nvSpPr>
      <xdr:spPr>
        <a:xfrm>
          <a:off x="10426700" y="104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146578</xdr:rowOff>
    </xdr:from>
    <xdr:ext cx="599010" cy="259045"/>
    <xdr:sp macro="" textlink="">
      <xdr:nvSpPr>
        <xdr:cNvPr id="227" name="【橋りょう・トンネル】&#10;一人当たり有形固定資産（償却資産）額該当値テキスト"/>
        <xdr:cNvSpPr txBox="1"/>
      </xdr:nvSpPr>
      <xdr:spPr>
        <a:xfrm>
          <a:off x="10515600" y="1043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271</xdr:rowOff>
    </xdr:from>
    <xdr:to>
      <xdr:col>50</xdr:col>
      <xdr:colOff>165100</xdr:colOff>
      <xdr:row>61</xdr:row>
      <xdr:rowOff>101871</xdr:rowOff>
    </xdr:to>
    <xdr:sp macro="" textlink="">
      <xdr:nvSpPr>
        <xdr:cNvPr id="228" name="楕円 227"/>
        <xdr:cNvSpPr/>
      </xdr:nvSpPr>
      <xdr:spPr>
        <a:xfrm>
          <a:off x="9588500" y="104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47501</xdr:rowOff>
    </xdr:from>
    <xdr:to>
      <xdr:col>55</xdr:col>
      <xdr:colOff>0</xdr:colOff>
      <xdr:row>61</xdr:row>
      <xdr:rowOff>51071</xdr:rowOff>
    </xdr:to>
    <xdr:cxnSp macro="">
      <xdr:nvCxnSpPr>
        <xdr:cNvPr id="229" name="直線コネクタ 228"/>
        <xdr:cNvCxnSpPr/>
      </xdr:nvCxnSpPr>
      <xdr:spPr>
        <a:xfrm flipV="1">
          <a:off x="9639300" y="10505951"/>
          <a:ext cx="8382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10197</xdr:rowOff>
    </xdr:from>
    <xdr:to>
      <xdr:col>46</xdr:col>
      <xdr:colOff>38100</xdr:colOff>
      <xdr:row>61</xdr:row>
      <xdr:rowOff>111797</xdr:rowOff>
    </xdr:to>
    <xdr:sp macro="" textlink="">
      <xdr:nvSpPr>
        <xdr:cNvPr id="230" name="楕円 229"/>
        <xdr:cNvSpPr/>
      </xdr:nvSpPr>
      <xdr:spPr>
        <a:xfrm>
          <a:off x="8699500" y="104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51071</xdr:rowOff>
    </xdr:from>
    <xdr:to>
      <xdr:col>50</xdr:col>
      <xdr:colOff>114300</xdr:colOff>
      <xdr:row>61</xdr:row>
      <xdr:rowOff>60997</xdr:rowOff>
    </xdr:to>
    <xdr:cxnSp macro="">
      <xdr:nvCxnSpPr>
        <xdr:cNvPr id="231" name="直線コネクタ 230"/>
        <xdr:cNvCxnSpPr/>
      </xdr:nvCxnSpPr>
      <xdr:spPr>
        <a:xfrm flipV="1">
          <a:off x="8750300" y="10509521"/>
          <a:ext cx="889000" cy="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14684</xdr:rowOff>
    </xdr:from>
    <xdr:to>
      <xdr:col>41</xdr:col>
      <xdr:colOff>101600</xdr:colOff>
      <xdr:row>61</xdr:row>
      <xdr:rowOff>116284</xdr:rowOff>
    </xdr:to>
    <xdr:sp macro="" textlink="">
      <xdr:nvSpPr>
        <xdr:cNvPr id="232" name="楕円 231"/>
        <xdr:cNvSpPr/>
      </xdr:nvSpPr>
      <xdr:spPr>
        <a:xfrm>
          <a:off x="7810500" y="104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60997</xdr:rowOff>
    </xdr:from>
    <xdr:to>
      <xdr:col>45</xdr:col>
      <xdr:colOff>177800</xdr:colOff>
      <xdr:row>61</xdr:row>
      <xdr:rowOff>65484</xdr:rowOff>
    </xdr:to>
    <xdr:cxnSp macro="">
      <xdr:nvCxnSpPr>
        <xdr:cNvPr id="233" name="直線コネクタ 232"/>
        <xdr:cNvCxnSpPr/>
      </xdr:nvCxnSpPr>
      <xdr:spPr>
        <a:xfrm flipV="1">
          <a:off x="7861300" y="10519447"/>
          <a:ext cx="8890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136355</xdr:rowOff>
    </xdr:from>
    <xdr:ext cx="599010" cy="259045"/>
    <xdr:sp macro="" textlink="">
      <xdr:nvSpPr>
        <xdr:cNvPr id="236" name="n_3aveValue【橋りょう・トンネル】&#10;一人当たり有形固定資産（償却資産）額"/>
        <xdr:cNvSpPr txBox="1"/>
      </xdr:nvSpPr>
      <xdr:spPr>
        <a:xfrm>
          <a:off x="7561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118398</xdr:rowOff>
    </xdr:from>
    <xdr:ext cx="599010" cy="259045"/>
    <xdr:sp macro="" textlink="">
      <xdr:nvSpPr>
        <xdr:cNvPr id="237" name="n_1mainValue【橋りょう・トンネル】&#10;一人当たり有形固定資産（償却資産）額"/>
        <xdr:cNvSpPr txBox="1"/>
      </xdr:nvSpPr>
      <xdr:spPr>
        <a:xfrm>
          <a:off x="9327095" y="1023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128324</xdr:rowOff>
    </xdr:from>
    <xdr:ext cx="599010" cy="259045"/>
    <xdr:sp macro="" textlink="">
      <xdr:nvSpPr>
        <xdr:cNvPr id="238" name="n_2mainValue【橋りょう・トンネル】&#10;一人当たり有形固定資産（償却資産）額"/>
        <xdr:cNvSpPr txBox="1"/>
      </xdr:nvSpPr>
      <xdr:spPr>
        <a:xfrm>
          <a:off x="8450795" y="1024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132811</xdr:rowOff>
    </xdr:from>
    <xdr:ext cx="599010" cy="259045"/>
    <xdr:sp macro="" textlink="">
      <xdr:nvSpPr>
        <xdr:cNvPr id="239" name="n_3mainValue【橋りょう・トンネル】&#10;一人当たり有形固定資産（償却資産）額"/>
        <xdr:cNvSpPr txBox="1"/>
      </xdr:nvSpPr>
      <xdr:spPr>
        <a:xfrm>
          <a:off x="7561795" y="1024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117929</xdr:rowOff>
    </xdr:from>
    <xdr:to>
      <xdr:col>24</xdr:col>
      <xdr:colOff>114300</xdr:colOff>
      <xdr:row>82</xdr:row>
      <xdr:rowOff>48079</xdr:rowOff>
    </xdr:to>
    <xdr:sp macro="" textlink="">
      <xdr:nvSpPr>
        <xdr:cNvPr id="280" name="楕円 279"/>
        <xdr:cNvSpPr/>
      </xdr:nvSpPr>
      <xdr:spPr>
        <a:xfrm>
          <a:off x="45847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96356</xdr:rowOff>
    </xdr:from>
    <xdr:ext cx="405111" cy="259045"/>
    <xdr:sp macro="" textlink="">
      <xdr:nvSpPr>
        <xdr:cNvPr id="281" name="【公営住宅】&#10;有形固定資産減価償却率該当値テキスト"/>
        <xdr:cNvSpPr txBox="1"/>
      </xdr:nvSpPr>
      <xdr:spPr>
        <a:xfrm>
          <a:off x="4673600"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153851</xdr:rowOff>
    </xdr:from>
    <xdr:to>
      <xdr:col>20</xdr:col>
      <xdr:colOff>38100</xdr:colOff>
      <xdr:row>82</xdr:row>
      <xdr:rowOff>84001</xdr:rowOff>
    </xdr:to>
    <xdr:sp macro="" textlink="">
      <xdr:nvSpPr>
        <xdr:cNvPr id="282" name="楕円 281"/>
        <xdr:cNvSpPr/>
      </xdr:nvSpPr>
      <xdr:spPr>
        <a:xfrm>
          <a:off x="3746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168729</xdr:rowOff>
    </xdr:from>
    <xdr:to>
      <xdr:col>24</xdr:col>
      <xdr:colOff>63500</xdr:colOff>
      <xdr:row>82</xdr:row>
      <xdr:rowOff>33201</xdr:rowOff>
    </xdr:to>
    <xdr:cxnSp macro="">
      <xdr:nvCxnSpPr>
        <xdr:cNvPr id="283" name="直線コネクタ 282"/>
        <xdr:cNvCxnSpPr/>
      </xdr:nvCxnSpPr>
      <xdr:spPr>
        <a:xfrm flipV="1">
          <a:off x="3797300" y="1405617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19957</xdr:rowOff>
    </xdr:from>
    <xdr:to>
      <xdr:col>15</xdr:col>
      <xdr:colOff>101600</xdr:colOff>
      <xdr:row>82</xdr:row>
      <xdr:rowOff>121557</xdr:rowOff>
    </xdr:to>
    <xdr:sp macro="" textlink="">
      <xdr:nvSpPr>
        <xdr:cNvPr id="284" name="楕円 283"/>
        <xdr:cNvSpPr/>
      </xdr:nvSpPr>
      <xdr:spPr>
        <a:xfrm>
          <a:off x="2857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33201</xdr:rowOff>
    </xdr:from>
    <xdr:to>
      <xdr:col>19</xdr:col>
      <xdr:colOff>177800</xdr:colOff>
      <xdr:row>82</xdr:row>
      <xdr:rowOff>70757</xdr:rowOff>
    </xdr:to>
    <xdr:cxnSp macro="">
      <xdr:nvCxnSpPr>
        <xdr:cNvPr id="285" name="直線コネクタ 284"/>
        <xdr:cNvCxnSpPr/>
      </xdr:nvCxnSpPr>
      <xdr:spPr>
        <a:xfrm flipV="1">
          <a:off x="2908300" y="140921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24856</xdr:rowOff>
    </xdr:from>
    <xdr:to>
      <xdr:col>10</xdr:col>
      <xdr:colOff>165100</xdr:colOff>
      <xdr:row>82</xdr:row>
      <xdr:rowOff>126456</xdr:rowOff>
    </xdr:to>
    <xdr:sp macro="" textlink="">
      <xdr:nvSpPr>
        <xdr:cNvPr id="286" name="楕円 285"/>
        <xdr:cNvSpPr/>
      </xdr:nvSpPr>
      <xdr:spPr>
        <a:xfrm>
          <a:off x="1968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70757</xdr:rowOff>
    </xdr:from>
    <xdr:to>
      <xdr:col>15</xdr:col>
      <xdr:colOff>50800</xdr:colOff>
      <xdr:row>82</xdr:row>
      <xdr:rowOff>75656</xdr:rowOff>
    </xdr:to>
    <xdr:cxnSp macro="">
      <xdr:nvCxnSpPr>
        <xdr:cNvPr id="287" name="直線コネクタ 286"/>
        <xdr:cNvCxnSpPr/>
      </xdr:nvCxnSpPr>
      <xdr:spPr>
        <a:xfrm flipV="1">
          <a:off x="2019300" y="141296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90"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75128</xdr:rowOff>
    </xdr:from>
    <xdr:ext cx="405111" cy="259045"/>
    <xdr:sp macro="" textlink="">
      <xdr:nvSpPr>
        <xdr:cNvPr id="291" name="n_1mainValue【公営住宅】&#10;有形固定資産減価償却率"/>
        <xdr:cNvSpPr txBox="1"/>
      </xdr:nvSpPr>
      <xdr:spPr>
        <a:xfrm>
          <a:off x="3582044"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112684</xdr:rowOff>
    </xdr:from>
    <xdr:ext cx="405111" cy="259045"/>
    <xdr:sp macro="" textlink="">
      <xdr:nvSpPr>
        <xdr:cNvPr id="292" name="n_2mainValue【公営住宅】&#10;有形固定資産減価償却率"/>
        <xdr:cNvSpPr txBox="1"/>
      </xdr:nvSpPr>
      <xdr:spPr>
        <a:xfrm>
          <a:off x="2705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117583</xdr:rowOff>
    </xdr:from>
    <xdr:ext cx="405111" cy="259045"/>
    <xdr:sp macro="" textlink="">
      <xdr:nvSpPr>
        <xdr:cNvPr id="293" name="n_3mainValue【公営住宅】&#10;有形固定資産減価償却率"/>
        <xdr:cNvSpPr txBox="1"/>
      </xdr:nvSpPr>
      <xdr:spPr>
        <a:xfrm>
          <a:off x="1816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91694</xdr:rowOff>
    </xdr:from>
    <xdr:to>
      <xdr:col>55</xdr:col>
      <xdr:colOff>50800</xdr:colOff>
      <xdr:row>86</xdr:row>
      <xdr:rowOff>21844</xdr:rowOff>
    </xdr:to>
    <xdr:sp macro="" textlink="">
      <xdr:nvSpPr>
        <xdr:cNvPr id="332" name="楕円 331"/>
        <xdr:cNvSpPr/>
      </xdr:nvSpPr>
      <xdr:spPr>
        <a:xfrm>
          <a:off x="104267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70121</xdr:rowOff>
    </xdr:from>
    <xdr:ext cx="469744" cy="259045"/>
    <xdr:sp macro="" textlink="">
      <xdr:nvSpPr>
        <xdr:cNvPr id="333" name="【公営住宅】&#10;一人当たり面積該当値テキスト"/>
        <xdr:cNvSpPr txBox="1"/>
      </xdr:nvSpPr>
      <xdr:spPr>
        <a:xfrm>
          <a:off x="10515600"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34" name="楕円 333"/>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142494</xdr:rowOff>
    </xdr:to>
    <xdr:cxnSp macro="">
      <xdr:nvCxnSpPr>
        <xdr:cNvPr id="335" name="直線コネクタ 334"/>
        <xdr:cNvCxnSpPr/>
      </xdr:nvCxnSpPr>
      <xdr:spPr>
        <a:xfrm>
          <a:off x="9639300" y="1471422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90932</xdr:rowOff>
    </xdr:from>
    <xdr:to>
      <xdr:col>46</xdr:col>
      <xdr:colOff>38100</xdr:colOff>
      <xdr:row>86</xdr:row>
      <xdr:rowOff>21082</xdr:rowOff>
    </xdr:to>
    <xdr:sp macro="" textlink="">
      <xdr:nvSpPr>
        <xdr:cNvPr id="336" name="楕円 335"/>
        <xdr:cNvSpPr/>
      </xdr:nvSpPr>
      <xdr:spPr>
        <a:xfrm>
          <a:off x="8699500" y="146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141732</xdr:rowOff>
    </xdr:to>
    <xdr:cxnSp macro="">
      <xdr:nvCxnSpPr>
        <xdr:cNvPr id="337" name="直線コネクタ 336"/>
        <xdr:cNvCxnSpPr/>
      </xdr:nvCxnSpPr>
      <xdr:spPr>
        <a:xfrm flipV="1">
          <a:off x="8750300" y="147142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89408</xdr:rowOff>
    </xdr:from>
    <xdr:to>
      <xdr:col>41</xdr:col>
      <xdr:colOff>101600</xdr:colOff>
      <xdr:row>86</xdr:row>
      <xdr:rowOff>19558</xdr:rowOff>
    </xdr:to>
    <xdr:sp macro="" textlink="">
      <xdr:nvSpPr>
        <xdr:cNvPr id="338" name="楕円 337"/>
        <xdr:cNvSpPr/>
      </xdr:nvSpPr>
      <xdr:spPr>
        <a:xfrm>
          <a:off x="7810500" y="146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140208</xdr:rowOff>
    </xdr:from>
    <xdr:to>
      <xdr:col>45</xdr:col>
      <xdr:colOff>177800</xdr:colOff>
      <xdr:row>85</xdr:row>
      <xdr:rowOff>141732</xdr:rowOff>
    </xdr:to>
    <xdr:cxnSp macro="">
      <xdr:nvCxnSpPr>
        <xdr:cNvPr id="339" name="直線コネクタ 338"/>
        <xdr:cNvCxnSpPr/>
      </xdr:nvCxnSpPr>
      <xdr:spPr>
        <a:xfrm>
          <a:off x="7861300" y="147134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43" name="n_1mainValue【公営住宅】&#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12209</xdr:rowOff>
    </xdr:from>
    <xdr:ext cx="469744" cy="259045"/>
    <xdr:sp macro="" textlink="">
      <xdr:nvSpPr>
        <xdr:cNvPr id="344" name="n_2mainValue【公営住宅】&#10;一人当たり面積"/>
        <xdr:cNvSpPr txBox="1"/>
      </xdr:nvSpPr>
      <xdr:spPr>
        <a:xfrm>
          <a:off x="8515427" y="1475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10685</xdr:rowOff>
    </xdr:from>
    <xdr:ext cx="469744" cy="259045"/>
    <xdr:sp macro="" textlink="">
      <xdr:nvSpPr>
        <xdr:cNvPr id="345" name="n_3mainValue【公営住宅】&#10;一人当たり面積"/>
        <xdr:cNvSpPr txBox="1"/>
      </xdr:nvSpPr>
      <xdr:spPr>
        <a:xfrm>
          <a:off x="7626427" y="1475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53975</xdr:rowOff>
    </xdr:from>
    <xdr:to>
      <xdr:col>85</xdr:col>
      <xdr:colOff>177800</xdr:colOff>
      <xdr:row>35</xdr:row>
      <xdr:rowOff>155575</xdr:rowOff>
    </xdr:to>
    <xdr:sp macro="" textlink="">
      <xdr:nvSpPr>
        <xdr:cNvPr id="401" name="楕円 400"/>
        <xdr:cNvSpPr/>
      </xdr:nvSpPr>
      <xdr:spPr>
        <a:xfrm>
          <a:off x="162687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76852</xdr:rowOff>
    </xdr:from>
    <xdr:ext cx="405111" cy="259045"/>
    <xdr:sp macro="" textlink="">
      <xdr:nvSpPr>
        <xdr:cNvPr id="402" name="【認定こども園・幼稚園・保育所】&#10;有形固定資産減価償却率該当値テキスト"/>
        <xdr:cNvSpPr txBox="1"/>
      </xdr:nvSpPr>
      <xdr:spPr>
        <a:xfrm>
          <a:off x="16357600"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78740</xdr:rowOff>
    </xdr:from>
    <xdr:to>
      <xdr:col>81</xdr:col>
      <xdr:colOff>101600</xdr:colOff>
      <xdr:row>36</xdr:row>
      <xdr:rowOff>8890</xdr:rowOff>
    </xdr:to>
    <xdr:sp macro="" textlink="">
      <xdr:nvSpPr>
        <xdr:cNvPr id="403" name="楕円 402"/>
        <xdr:cNvSpPr/>
      </xdr:nvSpPr>
      <xdr:spPr>
        <a:xfrm>
          <a:off x="15430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104775</xdr:rowOff>
    </xdr:from>
    <xdr:to>
      <xdr:col>85</xdr:col>
      <xdr:colOff>127000</xdr:colOff>
      <xdr:row>35</xdr:row>
      <xdr:rowOff>129540</xdr:rowOff>
    </xdr:to>
    <xdr:cxnSp macro="">
      <xdr:nvCxnSpPr>
        <xdr:cNvPr id="404" name="直線コネクタ 403"/>
        <xdr:cNvCxnSpPr/>
      </xdr:nvCxnSpPr>
      <xdr:spPr>
        <a:xfrm flipV="1">
          <a:off x="15481300" y="61055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05" name="楕円 404"/>
        <xdr:cNvSpPr/>
      </xdr:nvSpPr>
      <xdr:spPr>
        <a:xfrm>
          <a:off x="14541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129540</xdr:rowOff>
    </xdr:from>
    <xdr:to>
      <xdr:col>81</xdr:col>
      <xdr:colOff>50800</xdr:colOff>
      <xdr:row>37</xdr:row>
      <xdr:rowOff>169545</xdr:rowOff>
    </xdr:to>
    <xdr:cxnSp macro="">
      <xdr:nvCxnSpPr>
        <xdr:cNvPr id="406" name="直線コネクタ 405"/>
        <xdr:cNvCxnSpPr/>
      </xdr:nvCxnSpPr>
      <xdr:spPr>
        <a:xfrm flipV="1">
          <a:off x="14592300" y="6130290"/>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xdr:rowOff>
    </xdr:from>
    <xdr:to>
      <xdr:col>72</xdr:col>
      <xdr:colOff>38100</xdr:colOff>
      <xdr:row>38</xdr:row>
      <xdr:rowOff>104140</xdr:rowOff>
    </xdr:to>
    <xdr:sp macro="" textlink="">
      <xdr:nvSpPr>
        <xdr:cNvPr id="407" name="楕円 406"/>
        <xdr:cNvSpPr/>
      </xdr:nvSpPr>
      <xdr:spPr>
        <a:xfrm>
          <a:off x="1365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169545</xdr:rowOff>
    </xdr:from>
    <xdr:to>
      <xdr:col>76</xdr:col>
      <xdr:colOff>114300</xdr:colOff>
      <xdr:row>38</xdr:row>
      <xdr:rowOff>53340</xdr:rowOff>
    </xdr:to>
    <xdr:cxnSp macro="">
      <xdr:nvCxnSpPr>
        <xdr:cNvPr id="408" name="直線コネクタ 407"/>
        <xdr:cNvCxnSpPr/>
      </xdr:nvCxnSpPr>
      <xdr:spPr>
        <a:xfrm flipV="1">
          <a:off x="13703300" y="65131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1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11"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25417</xdr:rowOff>
    </xdr:from>
    <xdr:ext cx="405111" cy="259045"/>
    <xdr:sp macro="" textlink="">
      <xdr:nvSpPr>
        <xdr:cNvPr id="412" name="n_1mainValue【認定こども園・幼稚園・保育所】&#10;有形固定資産減価償却率"/>
        <xdr:cNvSpPr txBox="1"/>
      </xdr:nvSpPr>
      <xdr:spPr>
        <a:xfrm>
          <a:off x="15266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413" name="n_2mainValue【認定こども園・幼稚園・保育所】&#10;有形固定資産減価償却率"/>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14" name="n_3mainValue【認定こども園・幼稚園・保育所】&#10;有形固定資産減価償却率"/>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3"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93980</xdr:rowOff>
    </xdr:from>
    <xdr:to>
      <xdr:col>116</xdr:col>
      <xdr:colOff>114300</xdr:colOff>
      <xdr:row>42</xdr:row>
      <xdr:rowOff>24130</xdr:rowOff>
    </xdr:to>
    <xdr:sp macro="" textlink="">
      <xdr:nvSpPr>
        <xdr:cNvPr id="453" name="楕円 452"/>
        <xdr:cNvSpPr/>
      </xdr:nvSpPr>
      <xdr:spPr>
        <a:xfrm>
          <a:off x="22110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8907</xdr:rowOff>
    </xdr:from>
    <xdr:ext cx="469744" cy="259045"/>
    <xdr:sp macro="" textlink="">
      <xdr:nvSpPr>
        <xdr:cNvPr id="454" name="【認定こども園・幼稚園・保育所】&#10;一人当たり面積該当値テキスト"/>
        <xdr:cNvSpPr txBox="1"/>
      </xdr:nvSpPr>
      <xdr:spPr>
        <a:xfrm>
          <a:off x="22199600" y="70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93980</xdr:rowOff>
    </xdr:from>
    <xdr:to>
      <xdr:col>112</xdr:col>
      <xdr:colOff>38100</xdr:colOff>
      <xdr:row>42</xdr:row>
      <xdr:rowOff>24130</xdr:rowOff>
    </xdr:to>
    <xdr:sp macro="" textlink="">
      <xdr:nvSpPr>
        <xdr:cNvPr id="455" name="楕円 454"/>
        <xdr:cNvSpPr/>
      </xdr:nvSpPr>
      <xdr:spPr>
        <a:xfrm>
          <a:off x="21272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144780</xdr:rowOff>
    </xdr:from>
    <xdr:to>
      <xdr:col>116</xdr:col>
      <xdr:colOff>63500</xdr:colOff>
      <xdr:row>41</xdr:row>
      <xdr:rowOff>144780</xdr:rowOff>
    </xdr:to>
    <xdr:cxnSp macro="">
      <xdr:nvCxnSpPr>
        <xdr:cNvPr id="456" name="直線コネクタ 455"/>
        <xdr:cNvCxnSpPr/>
      </xdr:nvCxnSpPr>
      <xdr:spPr>
        <a:xfrm>
          <a:off x="21323300" y="717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40640</xdr:rowOff>
    </xdr:from>
    <xdr:to>
      <xdr:col>107</xdr:col>
      <xdr:colOff>101600</xdr:colOff>
      <xdr:row>41</xdr:row>
      <xdr:rowOff>142240</xdr:rowOff>
    </xdr:to>
    <xdr:sp macro="" textlink="">
      <xdr:nvSpPr>
        <xdr:cNvPr id="457" name="楕円 456"/>
        <xdr:cNvSpPr/>
      </xdr:nvSpPr>
      <xdr:spPr>
        <a:xfrm>
          <a:off x="20383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91440</xdr:rowOff>
    </xdr:from>
    <xdr:to>
      <xdr:col>111</xdr:col>
      <xdr:colOff>177800</xdr:colOff>
      <xdr:row>41</xdr:row>
      <xdr:rowOff>144780</xdr:rowOff>
    </xdr:to>
    <xdr:cxnSp macro="">
      <xdr:nvCxnSpPr>
        <xdr:cNvPr id="458" name="直線コネクタ 457"/>
        <xdr:cNvCxnSpPr/>
      </xdr:nvCxnSpPr>
      <xdr:spPr>
        <a:xfrm>
          <a:off x="20434300" y="71208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25400</xdr:rowOff>
    </xdr:from>
    <xdr:to>
      <xdr:col>102</xdr:col>
      <xdr:colOff>165100</xdr:colOff>
      <xdr:row>41</xdr:row>
      <xdr:rowOff>127000</xdr:rowOff>
    </xdr:to>
    <xdr:sp macro="" textlink="">
      <xdr:nvSpPr>
        <xdr:cNvPr id="459" name="楕円 458"/>
        <xdr:cNvSpPr/>
      </xdr:nvSpPr>
      <xdr:spPr>
        <a:xfrm>
          <a:off x="19494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76200</xdr:rowOff>
    </xdr:from>
    <xdr:to>
      <xdr:col>107</xdr:col>
      <xdr:colOff>50800</xdr:colOff>
      <xdr:row>41</xdr:row>
      <xdr:rowOff>91440</xdr:rowOff>
    </xdr:to>
    <xdr:cxnSp macro="">
      <xdr:nvCxnSpPr>
        <xdr:cNvPr id="460" name="直線コネクタ 459"/>
        <xdr:cNvCxnSpPr/>
      </xdr:nvCxnSpPr>
      <xdr:spPr>
        <a:xfrm>
          <a:off x="19545300" y="71056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1"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2"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63"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15257</xdr:rowOff>
    </xdr:from>
    <xdr:ext cx="469744" cy="259045"/>
    <xdr:sp macro="" textlink="">
      <xdr:nvSpPr>
        <xdr:cNvPr id="464" name="n_1mainValue【認定こども園・幼稚園・保育所】&#10;一人当たり面積"/>
        <xdr:cNvSpPr txBox="1"/>
      </xdr:nvSpPr>
      <xdr:spPr>
        <a:xfrm>
          <a:off x="21075727"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133367</xdr:rowOff>
    </xdr:from>
    <xdr:ext cx="469744" cy="259045"/>
    <xdr:sp macro="" textlink="">
      <xdr:nvSpPr>
        <xdr:cNvPr id="465" name="n_2mainValue【認定こども園・幼稚園・保育所】&#10;一人当たり面積"/>
        <xdr:cNvSpPr txBox="1"/>
      </xdr:nvSpPr>
      <xdr:spPr>
        <a:xfrm>
          <a:off x="20199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118127</xdr:rowOff>
    </xdr:from>
    <xdr:ext cx="469744" cy="259045"/>
    <xdr:sp macro="" textlink="">
      <xdr:nvSpPr>
        <xdr:cNvPr id="466" name="n_3mainValue【認定こども園・幼稚園・保育所】&#10;一人当たり面積"/>
        <xdr:cNvSpPr txBox="1"/>
      </xdr:nvSpPr>
      <xdr:spPr>
        <a:xfrm>
          <a:off x="19310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112485</xdr:rowOff>
    </xdr:from>
    <xdr:to>
      <xdr:col>85</xdr:col>
      <xdr:colOff>177800</xdr:colOff>
      <xdr:row>59</xdr:row>
      <xdr:rowOff>42635</xdr:rowOff>
    </xdr:to>
    <xdr:sp macro="" textlink="">
      <xdr:nvSpPr>
        <xdr:cNvPr id="508" name="楕円 507"/>
        <xdr:cNvSpPr/>
      </xdr:nvSpPr>
      <xdr:spPr>
        <a:xfrm>
          <a:off x="16268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135362</xdr:rowOff>
    </xdr:from>
    <xdr:ext cx="405111" cy="259045"/>
    <xdr:sp macro="" textlink="">
      <xdr:nvSpPr>
        <xdr:cNvPr id="509" name="【学校施設】&#10;有形固定資産減価償却率該当値テキスト"/>
        <xdr:cNvSpPr txBox="1"/>
      </xdr:nvSpPr>
      <xdr:spPr>
        <a:xfrm>
          <a:off x="16357600" y="990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151674</xdr:rowOff>
    </xdr:from>
    <xdr:to>
      <xdr:col>81</xdr:col>
      <xdr:colOff>101600</xdr:colOff>
      <xdr:row>59</xdr:row>
      <xdr:rowOff>81824</xdr:rowOff>
    </xdr:to>
    <xdr:sp macro="" textlink="">
      <xdr:nvSpPr>
        <xdr:cNvPr id="510" name="楕円 509"/>
        <xdr:cNvSpPr/>
      </xdr:nvSpPr>
      <xdr:spPr>
        <a:xfrm>
          <a:off x="15430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163285</xdr:rowOff>
    </xdr:from>
    <xdr:to>
      <xdr:col>85</xdr:col>
      <xdr:colOff>127000</xdr:colOff>
      <xdr:row>59</xdr:row>
      <xdr:rowOff>31024</xdr:rowOff>
    </xdr:to>
    <xdr:cxnSp macro="">
      <xdr:nvCxnSpPr>
        <xdr:cNvPr id="511" name="直線コネクタ 510"/>
        <xdr:cNvCxnSpPr/>
      </xdr:nvCxnSpPr>
      <xdr:spPr>
        <a:xfrm flipV="1">
          <a:off x="15481300" y="1010738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39007</xdr:rowOff>
    </xdr:from>
    <xdr:to>
      <xdr:col>76</xdr:col>
      <xdr:colOff>165100</xdr:colOff>
      <xdr:row>59</xdr:row>
      <xdr:rowOff>140607</xdr:rowOff>
    </xdr:to>
    <xdr:sp macro="" textlink="">
      <xdr:nvSpPr>
        <xdr:cNvPr id="512" name="楕円 511"/>
        <xdr:cNvSpPr/>
      </xdr:nvSpPr>
      <xdr:spPr>
        <a:xfrm>
          <a:off x="14541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31024</xdr:rowOff>
    </xdr:from>
    <xdr:to>
      <xdr:col>81</xdr:col>
      <xdr:colOff>50800</xdr:colOff>
      <xdr:row>59</xdr:row>
      <xdr:rowOff>89807</xdr:rowOff>
    </xdr:to>
    <xdr:cxnSp macro="">
      <xdr:nvCxnSpPr>
        <xdr:cNvPr id="513" name="直線コネクタ 512"/>
        <xdr:cNvCxnSpPr/>
      </xdr:nvCxnSpPr>
      <xdr:spPr>
        <a:xfrm flipV="1">
          <a:off x="14592300" y="101465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150041</xdr:rowOff>
    </xdr:from>
    <xdr:to>
      <xdr:col>72</xdr:col>
      <xdr:colOff>38100</xdr:colOff>
      <xdr:row>60</xdr:row>
      <xdr:rowOff>80191</xdr:rowOff>
    </xdr:to>
    <xdr:sp macro="" textlink="">
      <xdr:nvSpPr>
        <xdr:cNvPr id="514" name="楕円 513"/>
        <xdr:cNvSpPr/>
      </xdr:nvSpPr>
      <xdr:spPr>
        <a:xfrm>
          <a:off x="13652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89807</xdr:rowOff>
    </xdr:from>
    <xdr:to>
      <xdr:col>76</xdr:col>
      <xdr:colOff>114300</xdr:colOff>
      <xdr:row>60</xdr:row>
      <xdr:rowOff>29391</xdr:rowOff>
    </xdr:to>
    <xdr:cxnSp macro="">
      <xdr:nvCxnSpPr>
        <xdr:cNvPr id="515" name="直線コネクタ 514"/>
        <xdr:cNvCxnSpPr/>
      </xdr:nvCxnSpPr>
      <xdr:spPr>
        <a:xfrm flipV="1">
          <a:off x="13703300" y="1020535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8"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98351</xdr:rowOff>
    </xdr:from>
    <xdr:ext cx="405111" cy="259045"/>
    <xdr:sp macro="" textlink="">
      <xdr:nvSpPr>
        <xdr:cNvPr id="519" name="n_1main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157134</xdr:rowOff>
    </xdr:from>
    <xdr:ext cx="405111" cy="259045"/>
    <xdr:sp macro="" textlink="">
      <xdr:nvSpPr>
        <xdr:cNvPr id="520" name="n_2mainValue【学校施設】&#10;有形固定資産減価償却率"/>
        <xdr:cNvSpPr txBox="1"/>
      </xdr:nvSpPr>
      <xdr:spPr>
        <a:xfrm>
          <a:off x="14389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96718</xdr:rowOff>
    </xdr:from>
    <xdr:ext cx="405111" cy="259045"/>
    <xdr:sp macro="" textlink="">
      <xdr:nvSpPr>
        <xdr:cNvPr id="521" name="n_3mainValue【学校施設】&#10;有形固定資産減価償却率"/>
        <xdr:cNvSpPr txBox="1"/>
      </xdr:nvSpPr>
      <xdr:spPr>
        <a:xfrm>
          <a:off x="13500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55"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115888</xdr:rowOff>
    </xdr:from>
    <xdr:to>
      <xdr:col>116</xdr:col>
      <xdr:colOff>114300</xdr:colOff>
      <xdr:row>62</xdr:row>
      <xdr:rowOff>46038</xdr:rowOff>
    </xdr:to>
    <xdr:sp macro="" textlink="">
      <xdr:nvSpPr>
        <xdr:cNvPr id="565" name="楕円 564"/>
        <xdr:cNvSpPr/>
      </xdr:nvSpPr>
      <xdr:spPr>
        <a:xfrm>
          <a:off x="22110700" y="105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94315</xdr:rowOff>
    </xdr:from>
    <xdr:ext cx="469744" cy="259045"/>
    <xdr:sp macro="" textlink="">
      <xdr:nvSpPr>
        <xdr:cNvPr id="566" name="【学校施設】&#10;一人当たり面積該当値テキスト"/>
        <xdr:cNvSpPr txBox="1"/>
      </xdr:nvSpPr>
      <xdr:spPr>
        <a:xfrm>
          <a:off x="22199600" y="1055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122555</xdr:rowOff>
    </xdr:from>
    <xdr:to>
      <xdr:col>112</xdr:col>
      <xdr:colOff>38100</xdr:colOff>
      <xdr:row>62</xdr:row>
      <xdr:rowOff>52705</xdr:rowOff>
    </xdr:to>
    <xdr:sp macro="" textlink="">
      <xdr:nvSpPr>
        <xdr:cNvPr id="567" name="楕円 566"/>
        <xdr:cNvSpPr/>
      </xdr:nvSpPr>
      <xdr:spPr>
        <a:xfrm>
          <a:off x="21272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166688</xdr:rowOff>
    </xdr:from>
    <xdr:to>
      <xdr:col>116</xdr:col>
      <xdr:colOff>63500</xdr:colOff>
      <xdr:row>62</xdr:row>
      <xdr:rowOff>1905</xdr:rowOff>
    </xdr:to>
    <xdr:cxnSp macro="">
      <xdr:nvCxnSpPr>
        <xdr:cNvPr id="568" name="直線コネクタ 567"/>
        <xdr:cNvCxnSpPr/>
      </xdr:nvCxnSpPr>
      <xdr:spPr>
        <a:xfrm flipV="1">
          <a:off x="21323300" y="10625138"/>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132080</xdr:rowOff>
    </xdr:from>
    <xdr:to>
      <xdr:col>107</xdr:col>
      <xdr:colOff>101600</xdr:colOff>
      <xdr:row>62</xdr:row>
      <xdr:rowOff>62230</xdr:rowOff>
    </xdr:to>
    <xdr:sp macro="" textlink="">
      <xdr:nvSpPr>
        <xdr:cNvPr id="569" name="楕円 568"/>
        <xdr:cNvSpPr/>
      </xdr:nvSpPr>
      <xdr:spPr>
        <a:xfrm>
          <a:off x="2038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xdr:rowOff>
    </xdr:from>
    <xdr:to>
      <xdr:col>111</xdr:col>
      <xdr:colOff>177800</xdr:colOff>
      <xdr:row>62</xdr:row>
      <xdr:rowOff>11430</xdr:rowOff>
    </xdr:to>
    <xdr:cxnSp macro="">
      <xdr:nvCxnSpPr>
        <xdr:cNvPr id="570" name="直線コネクタ 569"/>
        <xdr:cNvCxnSpPr/>
      </xdr:nvCxnSpPr>
      <xdr:spPr>
        <a:xfrm flipV="1">
          <a:off x="20434300" y="106318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37782</xdr:rowOff>
    </xdr:from>
    <xdr:to>
      <xdr:col>102</xdr:col>
      <xdr:colOff>165100</xdr:colOff>
      <xdr:row>63</xdr:row>
      <xdr:rowOff>139382</xdr:rowOff>
    </xdr:to>
    <xdr:sp macro="" textlink="">
      <xdr:nvSpPr>
        <xdr:cNvPr id="571" name="楕円 570"/>
        <xdr:cNvSpPr/>
      </xdr:nvSpPr>
      <xdr:spPr>
        <a:xfrm>
          <a:off x="19494500" y="108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xdr:rowOff>
    </xdr:from>
    <xdr:to>
      <xdr:col>107</xdr:col>
      <xdr:colOff>50800</xdr:colOff>
      <xdr:row>63</xdr:row>
      <xdr:rowOff>88582</xdr:rowOff>
    </xdr:to>
    <xdr:cxnSp macro="">
      <xdr:nvCxnSpPr>
        <xdr:cNvPr id="572" name="直線コネクタ 571"/>
        <xdr:cNvCxnSpPr/>
      </xdr:nvCxnSpPr>
      <xdr:spPr>
        <a:xfrm flipV="1">
          <a:off x="19545300" y="10641330"/>
          <a:ext cx="889000" cy="2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73"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4"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43832</xdr:rowOff>
    </xdr:from>
    <xdr:ext cx="469744" cy="259045"/>
    <xdr:sp macro="" textlink="">
      <xdr:nvSpPr>
        <xdr:cNvPr id="576" name="n_1mainValue【学校施設】&#10;一人当たり面積"/>
        <xdr:cNvSpPr txBox="1"/>
      </xdr:nvSpPr>
      <xdr:spPr>
        <a:xfrm>
          <a:off x="21075727"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53357</xdr:rowOff>
    </xdr:from>
    <xdr:ext cx="469744" cy="259045"/>
    <xdr:sp macro="" textlink="">
      <xdr:nvSpPr>
        <xdr:cNvPr id="577" name="n_2mainValue【学校施設】&#10;一人当たり面積"/>
        <xdr:cNvSpPr txBox="1"/>
      </xdr:nvSpPr>
      <xdr:spPr>
        <a:xfrm>
          <a:off x="20199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130509</xdr:rowOff>
    </xdr:from>
    <xdr:ext cx="469744" cy="259045"/>
    <xdr:sp macro="" textlink="">
      <xdr:nvSpPr>
        <xdr:cNvPr id="578" name="n_3mainValue【学校施設】&#10;一人当たり面積"/>
        <xdr:cNvSpPr txBox="1"/>
      </xdr:nvSpPr>
      <xdr:spPr>
        <a:xfrm>
          <a:off x="19310427" y="1093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608" name="【児童館】&#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111125</xdr:rowOff>
    </xdr:from>
    <xdr:to>
      <xdr:col>85</xdr:col>
      <xdr:colOff>177800</xdr:colOff>
      <xdr:row>84</xdr:row>
      <xdr:rowOff>41275</xdr:rowOff>
    </xdr:to>
    <xdr:sp macro="" textlink="">
      <xdr:nvSpPr>
        <xdr:cNvPr id="618" name="楕円 617"/>
        <xdr:cNvSpPr/>
      </xdr:nvSpPr>
      <xdr:spPr>
        <a:xfrm>
          <a:off x="162687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89552</xdr:rowOff>
    </xdr:from>
    <xdr:ext cx="405111" cy="259045"/>
    <xdr:sp macro="" textlink="">
      <xdr:nvSpPr>
        <xdr:cNvPr id="619" name="【児童館】&#10;有形固定資産減価償却率該当値テキスト"/>
        <xdr:cNvSpPr txBox="1"/>
      </xdr:nvSpPr>
      <xdr:spPr>
        <a:xfrm>
          <a:off x="16357600"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620" name="楕円 619"/>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161925</xdr:rowOff>
    </xdr:from>
    <xdr:to>
      <xdr:col>85</xdr:col>
      <xdr:colOff>127000</xdr:colOff>
      <xdr:row>84</xdr:row>
      <xdr:rowOff>38100</xdr:rowOff>
    </xdr:to>
    <xdr:cxnSp macro="">
      <xdr:nvCxnSpPr>
        <xdr:cNvPr id="621" name="直線コネクタ 620"/>
        <xdr:cNvCxnSpPr/>
      </xdr:nvCxnSpPr>
      <xdr:spPr>
        <a:xfrm flipV="1">
          <a:off x="15481300" y="143922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34925</xdr:rowOff>
    </xdr:from>
    <xdr:to>
      <xdr:col>76</xdr:col>
      <xdr:colOff>165100</xdr:colOff>
      <xdr:row>84</xdr:row>
      <xdr:rowOff>136525</xdr:rowOff>
    </xdr:to>
    <xdr:sp macro="" textlink="">
      <xdr:nvSpPr>
        <xdr:cNvPr id="622" name="楕円 621"/>
        <xdr:cNvSpPr/>
      </xdr:nvSpPr>
      <xdr:spPr>
        <a:xfrm>
          <a:off x="14541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85725</xdr:rowOff>
    </xdr:to>
    <xdr:cxnSp macro="">
      <xdr:nvCxnSpPr>
        <xdr:cNvPr id="623" name="直線コネクタ 622"/>
        <xdr:cNvCxnSpPr/>
      </xdr:nvCxnSpPr>
      <xdr:spPr>
        <a:xfrm flipV="1">
          <a:off x="14592300" y="14439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93980</xdr:rowOff>
    </xdr:from>
    <xdr:to>
      <xdr:col>72</xdr:col>
      <xdr:colOff>38100</xdr:colOff>
      <xdr:row>85</xdr:row>
      <xdr:rowOff>24130</xdr:rowOff>
    </xdr:to>
    <xdr:sp macro="" textlink="">
      <xdr:nvSpPr>
        <xdr:cNvPr id="624" name="楕円 623"/>
        <xdr:cNvSpPr/>
      </xdr:nvSpPr>
      <xdr:spPr>
        <a:xfrm>
          <a:off x="13652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85725</xdr:rowOff>
    </xdr:from>
    <xdr:to>
      <xdr:col>76</xdr:col>
      <xdr:colOff>114300</xdr:colOff>
      <xdr:row>84</xdr:row>
      <xdr:rowOff>144780</xdr:rowOff>
    </xdr:to>
    <xdr:cxnSp macro="">
      <xdr:nvCxnSpPr>
        <xdr:cNvPr id="625" name="直線コネクタ 624"/>
        <xdr:cNvCxnSpPr/>
      </xdr:nvCxnSpPr>
      <xdr:spPr>
        <a:xfrm flipV="1">
          <a:off x="13703300" y="144875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626"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27"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628"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629" name="n_1mainValue【児童館】&#10;有形固定資産減価償却率"/>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127652</xdr:rowOff>
    </xdr:from>
    <xdr:ext cx="405111" cy="259045"/>
    <xdr:sp macro="" textlink="">
      <xdr:nvSpPr>
        <xdr:cNvPr id="630" name="n_2mainValue【児童館】&#10;有形固定資産減価償却率"/>
        <xdr:cNvSpPr txBox="1"/>
      </xdr:nvSpPr>
      <xdr:spPr>
        <a:xfrm>
          <a:off x="14389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15257</xdr:rowOff>
    </xdr:from>
    <xdr:ext cx="405111" cy="259045"/>
    <xdr:sp macro="" textlink="">
      <xdr:nvSpPr>
        <xdr:cNvPr id="631" name="n_3mainValue【児童館】&#10;有形固定資産減価償却率"/>
        <xdr:cNvSpPr txBox="1"/>
      </xdr:nvSpPr>
      <xdr:spPr>
        <a:xfrm>
          <a:off x="13500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70" name="楕円 669"/>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71"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72" name="楕円 671"/>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73" name="直線コネクタ 672"/>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74" name="楕円 673"/>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75" name="直線コネクタ 674"/>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676" name="楕円 675"/>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677" name="直線コネクタ 676"/>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8"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80"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81"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82"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683"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713"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103505</xdr:rowOff>
    </xdr:from>
    <xdr:to>
      <xdr:col>85</xdr:col>
      <xdr:colOff>177800</xdr:colOff>
      <xdr:row>106</xdr:row>
      <xdr:rowOff>33655</xdr:rowOff>
    </xdr:to>
    <xdr:sp macro="" textlink="">
      <xdr:nvSpPr>
        <xdr:cNvPr id="723" name="楕円 722"/>
        <xdr:cNvSpPr/>
      </xdr:nvSpPr>
      <xdr:spPr>
        <a:xfrm>
          <a:off x="162687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81932</xdr:rowOff>
    </xdr:from>
    <xdr:ext cx="405111" cy="259045"/>
    <xdr:sp macro="" textlink="">
      <xdr:nvSpPr>
        <xdr:cNvPr id="724" name="【公民館】&#10;有形固定資産減価償却率該当値テキスト"/>
        <xdr:cNvSpPr txBox="1"/>
      </xdr:nvSpPr>
      <xdr:spPr>
        <a:xfrm>
          <a:off x="16357600"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158750</xdr:rowOff>
    </xdr:from>
    <xdr:to>
      <xdr:col>81</xdr:col>
      <xdr:colOff>101600</xdr:colOff>
      <xdr:row>106</xdr:row>
      <xdr:rowOff>88900</xdr:rowOff>
    </xdr:to>
    <xdr:sp macro="" textlink="">
      <xdr:nvSpPr>
        <xdr:cNvPr id="725" name="楕円 724"/>
        <xdr:cNvSpPr/>
      </xdr:nvSpPr>
      <xdr:spPr>
        <a:xfrm>
          <a:off x="1543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154305</xdr:rowOff>
    </xdr:from>
    <xdr:to>
      <xdr:col>85</xdr:col>
      <xdr:colOff>127000</xdr:colOff>
      <xdr:row>106</xdr:row>
      <xdr:rowOff>38100</xdr:rowOff>
    </xdr:to>
    <xdr:cxnSp macro="">
      <xdr:nvCxnSpPr>
        <xdr:cNvPr id="726" name="直線コネクタ 725"/>
        <xdr:cNvCxnSpPr/>
      </xdr:nvCxnSpPr>
      <xdr:spPr>
        <a:xfrm flipV="1">
          <a:off x="15481300" y="1815655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44450</xdr:rowOff>
    </xdr:from>
    <xdr:to>
      <xdr:col>76</xdr:col>
      <xdr:colOff>165100</xdr:colOff>
      <xdr:row>106</xdr:row>
      <xdr:rowOff>146050</xdr:rowOff>
    </xdr:to>
    <xdr:sp macro="" textlink="">
      <xdr:nvSpPr>
        <xdr:cNvPr id="727" name="楕円 726"/>
        <xdr:cNvSpPr/>
      </xdr:nvSpPr>
      <xdr:spPr>
        <a:xfrm>
          <a:off x="14541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38100</xdr:rowOff>
    </xdr:from>
    <xdr:to>
      <xdr:col>81</xdr:col>
      <xdr:colOff>50800</xdr:colOff>
      <xdr:row>106</xdr:row>
      <xdr:rowOff>95250</xdr:rowOff>
    </xdr:to>
    <xdr:cxnSp macro="">
      <xdr:nvCxnSpPr>
        <xdr:cNvPr id="728" name="直線コネクタ 727"/>
        <xdr:cNvCxnSpPr/>
      </xdr:nvCxnSpPr>
      <xdr:spPr>
        <a:xfrm flipV="1">
          <a:off x="14592300" y="18211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101600</xdr:rowOff>
    </xdr:from>
    <xdr:to>
      <xdr:col>72</xdr:col>
      <xdr:colOff>38100</xdr:colOff>
      <xdr:row>107</xdr:row>
      <xdr:rowOff>31750</xdr:rowOff>
    </xdr:to>
    <xdr:sp macro="" textlink="">
      <xdr:nvSpPr>
        <xdr:cNvPr id="729" name="楕円 728"/>
        <xdr:cNvSpPr/>
      </xdr:nvSpPr>
      <xdr:spPr>
        <a:xfrm>
          <a:off x="1365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95250</xdr:rowOff>
    </xdr:from>
    <xdr:to>
      <xdr:col>76</xdr:col>
      <xdr:colOff>114300</xdr:colOff>
      <xdr:row>106</xdr:row>
      <xdr:rowOff>152400</xdr:rowOff>
    </xdr:to>
    <xdr:cxnSp macro="">
      <xdr:nvCxnSpPr>
        <xdr:cNvPr id="730" name="直線コネクタ 729"/>
        <xdr:cNvCxnSpPr/>
      </xdr:nvCxnSpPr>
      <xdr:spPr>
        <a:xfrm flipV="1">
          <a:off x="13703300" y="18268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731"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732"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33"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80027</xdr:rowOff>
    </xdr:from>
    <xdr:ext cx="405111" cy="259045"/>
    <xdr:sp macro="" textlink="">
      <xdr:nvSpPr>
        <xdr:cNvPr id="734" name="n_1mainValue【公民館】&#10;有形固定資産減価償却率"/>
        <xdr:cNvSpPr txBox="1"/>
      </xdr:nvSpPr>
      <xdr:spPr>
        <a:xfrm>
          <a:off x="15266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137177</xdr:rowOff>
    </xdr:from>
    <xdr:ext cx="405111" cy="259045"/>
    <xdr:sp macro="" textlink="">
      <xdr:nvSpPr>
        <xdr:cNvPr id="735" name="n_2mainValue【公民館】&#10;有形固定資産減価償却率"/>
        <xdr:cNvSpPr txBox="1"/>
      </xdr:nvSpPr>
      <xdr:spPr>
        <a:xfrm>
          <a:off x="14389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22877</xdr:rowOff>
    </xdr:from>
    <xdr:ext cx="405111" cy="259045"/>
    <xdr:sp macro="" textlink="">
      <xdr:nvSpPr>
        <xdr:cNvPr id="736" name="n_3mainValue【公民館】&#10;有形固定資産減価償却率"/>
        <xdr:cNvSpPr txBox="1"/>
      </xdr:nvSpPr>
      <xdr:spPr>
        <a:xfrm>
          <a:off x="13500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65"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9" name="フローチャート: 判断 76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75" name="楕円 774"/>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129557</xdr:rowOff>
    </xdr:from>
    <xdr:ext cx="469744" cy="259045"/>
    <xdr:sp macro="" textlink="">
      <xdr:nvSpPr>
        <xdr:cNvPr id="776" name="【公民館】&#10;一人当たり面積該当値テキスト"/>
        <xdr:cNvSpPr txBox="1"/>
      </xdr:nvSpPr>
      <xdr:spPr>
        <a:xfrm>
          <a:off x="22199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154939</xdr:rowOff>
    </xdr:from>
    <xdr:to>
      <xdr:col>112</xdr:col>
      <xdr:colOff>38100</xdr:colOff>
      <xdr:row>107</xdr:row>
      <xdr:rowOff>85089</xdr:rowOff>
    </xdr:to>
    <xdr:sp macro="" textlink="">
      <xdr:nvSpPr>
        <xdr:cNvPr id="777" name="楕円 776"/>
        <xdr:cNvSpPr/>
      </xdr:nvSpPr>
      <xdr:spPr>
        <a:xfrm>
          <a:off x="2127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30480</xdr:rowOff>
    </xdr:from>
    <xdr:to>
      <xdr:col>116</xdr:col>
      <xdr:colOff>63500</xdr:colOff>
      <xdr:row>107</xdr:row>
      <xdr:rowOff>34289</xdr:rowOff>
    </xdr:to>
    <xdr:cxnSp macro="">
      <xdr:nvCxnSpPr>
        <xdr:cNvPr id="778" name="直線コネクタ 777"/>
        <xdr:cNvCxnSpPr/>
      </xdr:nvCxnSpPr>
      <xdr:spPr>
        <a:xfrm flipV="1">
          <a:off x="21323300" y="18375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779" name="楕円 778"/>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34289</xdr:rowOff>
    </xdr:from>
    <xdr:to>
      <xdr:col>111</xdr:col>
      <xdr:colOff>177800</xdr:colOff>
      <xdr:row>107</xdr:row>
      <xdr:rowOff>34289</xdr:rowOff>
    </xdr:to>
    <xdr:cxnSp macro="">
      <xdr:nvCxnSpPr>
        <xdr:cNvPr id="780" name="直線コネクタ 779"/>
        <xdr:cNvCxnSpPr/>
      </xdr:nvCxnSpPr>
      <xdr:spPr>
        <a:xfrm>
          <a:off x="20434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158750</xdr:rowOff>
    </xdr:from>
    <xdr:to>
      <xdr:col>102</xdr:col>
      <xdr:colOff>165100</xdr:colOff>
      <xdr:row>107</xdr:row>
      <xdr:rowOff>88900</xdr:rowOff>
    </xdr:to>
    <xdr:sp macro="" textlink="">
      <xdr:nvSpPr>
        <xdr:cNvPr id="781" name="楕円 780"/>
        <xdr:cNvSpPr/>
      </xdr:nvSpPr>
      <xdr:spPr>
        <a:xfrm>
          <a:off x="19494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38100</xdr:rowOff>
    </xdr:to>
    <xdr:cxnSp macro="">
      <xdr:nvCxnSpPr>
        <xdr:cNvPr id="782" name="直線コネクタ 781"/>
        <xdr:cNvCxnSpPr/>
      </xdr:nvCxnSpPr>
      <xdr:spPr>
        <a:xfrm flipV="1">
          <a:off x="19545300" y="1837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83"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84"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85"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76216</xdr:rowOff>
    </xdr:from>
    <xdr:ext cx="469744" cy="259045"/>
    <xdr:sp macro="" textlink="">
      <xdr:nvSpPr>
        <xdr:cNvPr id="786" name="n_1mainValue【公民館】&#10;一人当たり面積"/>
        <xdr:cNvSpPr txBox="1"/>
      </xdr:nvSpPr>
      <xdr:spPr>
        <a:xfrm>
          <a:off x="21075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787" name="n_2mainValue【公民館】&#10;一人当たり面積"/>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80027</xdr:rowOff>
    </xdr:from>
    <xdr:ext cx="469744" cy="259045"/>
    <xdr:sp macro="" textlink="">
      <xdr:nvSpPr>
        <xdr:cNvPr id="788" name="n_3mainValue【公民館】&#10;一人当たり面積"/>
        <xdr:cNvSpPr txBox="1"/>
      </xdr:nvSpPr>
      <xdr:spPr>
        <a:xfrm>
          <a:off x="19310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低くなっているものは公営住宅、児童館及び公民館となっており、高くなっているものは認定こども園・幼稚園・保育所及び学校施設となっている。公営住宅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以前に建設されたものが更新の時期を迎え、島田市営住宅長寿命化計画に基づき、用途廃止を進めてきた結果、低い数値となっている。児童館及び公民館については、比較的新しい施設が多いため、低い数値となっている。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年度に公立保育園の中で最も新しい保育園１園を民営化したため、数値が急激に上昇した。学校施設については、島田市立小中学校再編計画により、建替え、統廃合を進めており、数値の低下が見込まれる。</a:t>
          </a:r>
        </a:p>
        <a:p>
          <a:r>
            <a:rPr kumimoji="1" lang="ja-JP" altLang="en-US" sz="1300">
              <a:latin typeface="ＭＳ Ｐゴシック" panose="020B0600070205080204" pitchFamily="50" charset="-128"/>
              <a:ea typeface="ＭＳ Ｐゴシック" panose="020B0600070205080204" pitchFamily="50" charset="-128"/>
            </a:rPr>
            <a:t>　また、一人当たりの面積については、類似団体内平均値よりも低い項目が多く、特に認定こども園・幼稚園・保育所は、類似団体内平均値の約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分の１の数値となっているが、これは民間施設が多く、公立施設が少ないためである。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98,757
97,497
315.70
38,357,884
36,810,911
1,298,923
21,952,141
37,816,361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131535</xdr:rowOff>
    </xdr:from>
    <xdr:to>
      <xdr:col>24</xdr:col>
      <xdr:colOff>114300</xdr:colOff>
      <xdr:row>41</xdr:row>
      <xdr:rowOff>61685</xdr:rowOff>
    </xdr:to>
    <xdr:sp macro="" textlink="">
      <xdr:nvSpPr>
        <xdr:cNvPr id="72" name="楕円 71"/>
        <xdr:cNvSpPr/>
      </xdr:nvSpPr>
      <xdr:spPr>
        <a:xfrm>
          <a:off x="45847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46462</xdr:rowOff>
    </xdr:from>
    <xdr:ext cx="405111" cy="259045"/>
    <xdr:sp macro="" textlink="">
      <xdr:nvSpPr>
        <xdr:cNvPr id="73" name="【図書館】&#10;有形固定資産減価償却率該当値テキスト"/>
        <xdr:cNvSpPr txBox="1"/>
      </xdr:nvSpPr>
      <xdr:spPr>
        <a:xfrm>
          <a:off x="4673600" y="690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165826</xdr:rowOff>
    </xdr:from>
    <xdr:to>
      <xdr:col>20</xdr:col>
      <xdr:colOff>38100</xdr:colOff>
      <xdr:row>41</xdr:row>
      <xdr:rowOff>95976</xdr:rowOff>
    </xdr:to>
    <xdr:sp macro="" textlink="">
      <xdr:nvSpPr>
        <xdr:cNvPr id="74" name="楕円 73"/>
        <xdr:cNvSpPr/>
      </xdr:nvSpPr>
      <xdr:spPr>
        <a:xfrm>
          <a:off x="3746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10885</xdr:rowOff>
    </xdr:from>
    <xdr:to>
      <xdr:col>24</xdr:col>
      <xdr:colOff>63500</xdr:colOff>
      <xdr:row>41</xdr:row>
      <xdr:rowOff>45176</xdr:rowOff>
    </xdr:to>
    <xdr:cxnSp macro="">
      <xdr:nvCxnSpPr>
        <xdr:cNvPr id="75" name="直線コネクタ 74"/>
        <xdr:cNvCxnSpPr/>
      </xdr:nvCxnSpPr>
      <xdr:spPr>
        <a:xfrm flipV="1">
          <a:off x="3797300" y="704033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28666</xdr:rowOff>
    </xdr:from>
    <xdr:to>
      <xdr:col>15</xdr:col>
      <xdr:colOff>101600</xdr:colOff>
      <xdr:row>41</xdr:row>
      <xdr:rowOff>130266</xdr:rowOff>
    </xdr:to>
    <xdr:sp macro="" textlink="">
      <xdr:nvSpPr>
        <xdr:cNvPr id="76" name="楕円 75"/>
        <xdr:cNvSpPr/>
      </xdr:nvSpPr>
      <xdr:spPr>
        <a:xfrm>
          <a:off x="2857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45176</xdr:rowOff>
    </xdr:from>
    <xdr:to>
      <xdr:col>19</xdr:col>
      <xdr:colOff>177800</xdr:colOff>
      <xdr:row>41</xdr:row>
      <xdr:rowOff>79466</xdr:rowOff>
    </xdr:to>
    <xdr:cxnSp macro="">
      <xdr:nvCxnSpPr>
        <xdr:cNvPr id="77" name="直線コネクタ 76"/>
        <xdr:cNvCxnSpPr/>
      </xdr:nvCxnSpPr>
      <xdr:spPr>
        <a:xfrm flipV="1">
          <a:off x="2908300" y="70746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62956</xdr:rowOff>
    </xdr:from>
    <xdr:to>
      <xdr:col>10</xdr:col>
      <xdr:colOff>165100</xdr:colOff>
      <xdr:row>41</xdr:row>
      <xdr:rowOff>164556</xdr:rowOff>
    </xdr:to>
    <xdr:sp macro="" textlink="">
      <xdr:nvSpPr>
        <xdr:cNvPr id="78" name="楕円 77"/>
        <xdr:cNvSpPr/>
      </xdr:nvSpPr>
      <xdr:spPr>
        <a:xfrm>
          <a:off x="1968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79466</xdr:rowOff>
    </xdr:from>
    <xdr:to>
      <xdr:col>15</xdr:col>
      <xdr:colOff>50800</xdr:colOff>
      <xdr:row>41</xdr:row>
      <xdr:rowOff>113756</xdr:rowOff>
    </xdr:to>
    <xdr:cxnSp macro="">
      <xdr:nvCxnSpPr>
        <xdr:cNvPr id="79" name="直線コネクタ 78"/>
        <xdr:cNvCxnSpPr/>
      </xdr:nvCxnSpPr>
      <xdr:spPr>
        <a:xfrm flipV="1">
          <a:off x="2019300" y="71089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80"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81"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2"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87103</xdr:rowOff>
    </xdr:from>
    <xdr:ext cx="405111" cy="259045"/>
    <xdr:sp macro="" textlink="">
      <xdr:nvSpPr>
        <xdr:cNvPr id="83" name="n_1mainValue【図書館】&#10;有形固定資産減価償却率"/>
        <xdr:cNvSpPr txBox="1"/>
      </xdr:nvSpPr>
      <xdr:spPr>
        <a:xfrm>
          <a:off x="35820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121393</xdr:rowOff>
    </xdr:from>
    <xdr:ext cx="405111" cy="259045"/>
    <xdr:sp macro="" textlink="">
      <xdr:nvSpPr>
        <xdr:cNvPr id="84" name="n_2mainValue【図書館】&#10;有形固定資産減価償却率"/>
        <xdr:cNvSpPr txBox="1"/>
      </xdr:nvSpPr>
      <xdr:spPr>
        <a:xfrm>
          <a:off x="27057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41</xdr:row>
      <xdr:rowOff>155683</xdr:rowOff>
    </xdr:from>
    <xdr:ext cx="340478" cy="259045"/>
    <xdr:sp macro="" textlink="">
      <xdr:nvSpPr>
        <xdr:cNvPr id="85" name="n_3mainValue【図書館】&#10;有形固定資産減価償却率"/>
        <xdr:cNvSpPr txBox="1"/>
      </xdr:nvSpPr>
      <xdr:spPr>
        <a:xfrm>
          <a:off x="1849061" y="7185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24" name="楕円 123"/>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25" name="【図書館】&#10;一人当たり面積該当値テキスト"/>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26" name="楕円 125"/>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27" name="直線コネクタ 126"/>
        <xdr:cNvCxnSpPr/>
      </xdr:nvCxnSpPr>
      <xdr:spPr>
        <a:xfrm>
          <a:off x="9639300" y="666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8" name="楕円 127"/>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152400</xdr:rowOff>
    </xdr:to>
    <xdr:cxnSp macro="">
      <xdr:nvCxnSpPr>
        <xdr:cNvPr id="129" name="直線コネクタ 128"/>
        <xdr:cNvCxnSpPr/>
      </xdr:nvCxnSpPr>
      <xdr:spPr>
        <a:xfrm>
          <a:off x="8750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0" name="楕円 129"/>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152400</xdr:rowOff>
    </xdr:to>
    <xdr:cxnSp macro="">
      <xdr:nvCxnSpPr>
        <xdr:cNvPr id="131" name="直線コネクタ 130"/>
        <xdr:cNvCxnSpPr/>
      </xdr:nvCxnSpPr>
      <xdr:spPr>
        <a:xfrm>
          <a:off x="7861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35"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36" name="n_2mainValue【図書館】&#10;一人当たり面積"/>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22877</xdr:rowOff>
    </xdr:from>
    <xdr:ext cx="469744" cy="259045"/>
    <xdr:sp macro="" textlink="">
      <xdr:nvSpPr>
        <xdr:cNvPr id="137" name="n_3mainValue【図書館】&#10;一人当たり面積"/>
        <xdr:cNvSpPr txBox="1"/>
      </xdr:nvSpPr>
      <xdr:spPr>
        <a:xfrm>
          <a:off x="7626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107587</xdr:rowOff>
    </xdr:from>
    <xdr:to>
      <xdr:col>24</xdr:col>
      <xdr:colOff>114300</xdr:colOff>
      <xdr:row>61</xdr:row>
      <xdr:rowOff>37737</xdr:rowOff>
    </xdr:to>
    <xdr:sp macro="" textlink="">
      <xdr:nvSpPr>
        <xdr:cNvPr id="178" name="楕円 177"/>
        <xdr:cNvSpPr/>
      </xdr:nvSpPr>
      <xdr:spPr>
        <a:xfrm>
          <a:off x="4584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86014</xdr:rowOff>
    </xdr:from>
    <xdr:ext cx="405111" cy="259045"/>
    <xdr:sp macro="" textlink="">
      <xdr:nvSpPr>
        <xdr:cNvPr id="179" name="【体育館・プール】&#10;有形固定資産減価償却率該当値テキスト"/>
        <xdr:cNvSpPr txBox="1"/>
      </xdr:nvSpPr>
      <xdr:spPr>
        <a:xfrm>
          <a:off x="4673600"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125549</xdr:rowOff>
    </xdr:from>
    <xdr:to>
      <xdr:col>20</xdr:col>
      <xdr:colOff>38100</xdr:colOff>
      <xdr:row>61</xdr:row>
      <xdr:rowOff>55699</xdr:rowOff>
    </xdr:to>
    <xdr:sp macro="" textlink="">
      <xdr:nvSpPr>
        <xdr:cNvPr id="180" name="楕円 179"/>
        <xdr:cNvSpPr/>
      </xdr:nvSpPr>
      <xdr:spPr>
        <a:xfrm>
          <a:off x="3746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61</xdr:row>
      <xdr:rowOff>4899</xdr:rowOff>
    </xdr:to>
    <xdr:cxnSp macro="">
      <xdr:nvCxnSpPr>
        <xdr:cNvPr id="181" name="直線コネクタ 180"/>
        <xdr:cNvCxnSpPr/>
      </xdr:nvCxnSpPr>
      <xdr:spPr>
        <a:xfrm flipV="1">
          <a:off x="3797300" y="1044538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82" name="楕円 181"/>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4899</xdr:rowOff>
    </xdr:from>
    <xdr:to>
      <xdr:col>19</xdr:col>
      <xdr:colOff>177800</xdr:colOff>
      <xdr:row>61</xdr:row>
      <xdr:rowOff>55517</xdr:rowOff>
    </xdr:to>
    <xdr:cxnSp macro="">
      <xdr:nvCxnSpPr>
        <xdr:cNvPr id="183" name="直線コネクタ 182"/>
        <xdr:cNvCxnSpPr/>
      </xdr:nvCxnSpPr>
      <xdr:spPr>
        <a:xfrm flipV="1">
          <a:off x="2908300" y="1046334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78196</xdr:rowOff>
    </xdr:from>
    <xdr:to>
      <xdr:col>10</xdr:col>
      <xdr:colOff>165100</xdr:colOff>
      <xdr:row>58</xdr:row>
      <xdr:rowOff>8346</xdr:rowOff>
    </xdr:to>
    <xdr:sp macro="" textlink="">
      <xdr:nvSpPr>
        <xdr:cNvPr id="184" name="楕円 183"/>
        <xdr:cNvSpPr/>
      </xdr:nvSpPr>
      <xdr:spPr>
        <a:xfrm>
          <a:off x="1968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128996</xdr:rowOff>
    </xdr:from>
    <xdr:to>
      <xdr:col>15</xdr:col>
      <xdr:colOff>50800</xdr:colOff>
      <xdr:row>61</xdr:row>
      <xdr:rowOff>55517</xdr:rowOff>
    </xdr:to>
    <xdr:cxnSp macro="">
      <xdr:nvCxnSpPr>
        <xdr:cNvPr id="185" name="直線コネクタ 184"/>
        <xdr:cNvCxnSpPr/>
      </xdr:nvCxnSpPr>
      <xdr:spPr>
        <a:xfrm>
          <a:off x="2019300" y="9901646"/>
          <a:ext cx="889000" cy="6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46826</xdr:rowOff>
    </xdr:from>
    <xdr:ext cx="405111" cy="259045"/>
    <xdr:sp macro="" textlink="">
      <xdr:nvSpPr>
        <xdr:cNvPr id="189" name="n_1mainValue【体育館・プール】&#10;有形固定資産減価償却率"/>
        <xdr:cNvSpPr txBox="1"/>
      </xdr:nvSpPr>
      <xdr:spPr>
        <a:xfrm>
          <a:off x="35820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190" name="n_2mainValue【体育館・プール】&#10;有形固定資産減価償却率"/>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24873</xdr:rowOff>
    </xdr:from>
    <xdr:ext cx="405111" cy="259045"/>
    <xdr:sp macro="" textlink="">
      <xdr:nvSpPr>
        <xdr:cNvPr id="191" name="n_3mainValue【体育館・プール】&#10;有形固定資産減価償却率"/>
        <xdr:cNvSpPr txBox="1"/>
      </xdr:nvSpPr>
      <xdr:spPr>
        <a:xfrm>
          <a:off x="1816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145796</xdr:rowOff>
    </xdr:from>
    <xdr:to>
      <xdr:col>55</xdr:col>
      <xdr:colOff>50800</xdr:colOff>
      <xdr:row>64</xdr:row>
      <xdr:rowOff>75946</xdr:rowOff>
    </xdr:to>
    <xdr:sp macro="" textlink="">
      <xdr:nvSpPr>
        <xdr:cNvPr id="230" name="楕円 229"/>
        <xdr:cNvSpPr/>
      </xdr:nvSpPr>
      <xdr:spPr>
        <a:xfrm>
          <a:off x="104267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146177</xdr:rowOff>
    </xdr:from>
    <xdr:to>
      <xdr:col>50</xdr:col>
      <xdr:colOff>165100</xdr:colOff>
      <xdr:row>64</xdr:row>
      <xdr:rowOff>76327</xdr:rowOff>
    </xdr:to>
    <xdr:sp macro="" textlink="">
      <xdr:nvSpPr>
        <xdr:cNvPr id="232" name="楕円 231"/>
        <xdr:cNvSpPr/>
      </xdr:nvSpPr>
      <xdr:spPr>
        <a:xfrm>
          <a:off x="9588500" y="109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25146</xdr:rowOff>
    </xdr:from>
    <xdr:to>
      <xdr:col>55</xdr:col>
      <xdr:colOff>0</xdr:colOff>
      <xdr:row>64</xdr:row>
      <xdr:rowOff>25527</xdr:rowOff>
    </xdr:to>
    <xdr:cxnSp macro="">
      <xdr:nvCxnSpPr>
        <xdr:cNvPr id="233" name="直線コネクタ 232"/>
        <xdr:cNvCxnSpPr/>
      </xdr:nvCxnSpPr>
      <xdr:spPr>
        <a:xfrm flipV="1">
          <a:off x="9639300" y="1099794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146558</xdr:rowOff>
    </xdr:from>
    <xdr:to>
      <xdr:col>46</xdr:col>
      <xdr:colOff>38100</xdr:colOff>
      <xdr:row>64</xdr:row>
      <xdr:rowOff>76708</xdr:rowOff>
    </xdr:to>
    <xdr:sp macro="" textlink="">
      <xdr:nvSpPr>
        <xdr:cNvPr id="234" name="楕円 233"/>
        <xdr:cNvSpPr/>
      </xdr:nvSpPr>
      <xdr:spPr>
        <a:xfrm>
          <a:off x="8699500" y="109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25527</xdr:rowOff>
    </xdr:from>
    <xdr:to>
      <xdr:col>50</xdr:col>
      <xdr:colOff>114300</xdr:colOff>
      <xdr:row>64</xdr:row>
      <xdr:rowOff>25908</xdr:rowOff>
    </xdr:to>
    <xdr:cxnSp macro="">
      <xdr:nvCxnSpPr>
        <xdr:cNvPr id="235" name="直線コネクタ 234"/>
        <xdr:cNvCxnSpPr/>
      </xdr:nvCxnSpPr>
      <xdr:spPr>
        <a:xfrm flipV="1">
          <a:off x="8750300" y="1099832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49022</xdr:rowOff>
    </xdr:from>
    <xdr:to>
      <xdr:col>41</xdr:col>
      <xdr:colOff>101600</xdr:colOff>
      <xdr:row>63</xdr:row>
      <xdr:rowOff>150622</xdr:rowOff>
    </xdr:to>
    <xdr:sp macro="" textlink="">
      <xdr:nvSpPr>
        <xdr:cNvPr id="236" name="楕円 235"/>
        <xdr:cNvSpPr/>
      </xdr:nvSpPr>
      <xdr:spPr>
        <a:xfrm>
          <a:off x="78105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99822</xdr:rowOff>
    </xdr:from>
    <xdr:to>
      <xdr:col>45</xdr:col>
      <xdr:colOff>177800</xdr:colOff>
      <xdr:row>64</xdr:row>
      <xdr:rowOff>25908</xdr:rowOff>
    </xdr:to>
    <xdr:cxnSp macro="">
      <xdr:nvCxnSpPr>
        <xdr:cNvPr id="237" name="直線コネクタ 236"/>
        <xdr:cNvCxnSpPr/>
      </xdr:nvCxnSpPr>
      <xdr:spPr>
        <a:xfrm>
          <a:off x="7861300" y="10901172"/>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48404</xdr:rowOff>
    </xdr:from>
    <xdr:ext cx="469744" cy="259045"/>
    <xdr:sp macro="" textlink="">
      <xdr:nvSpPr>
        <xdr:cNvPr id="240" name="n_3aveValue【体育館・プール】&#10;一人当たり面積"/>
        <xdr:cNvSpPr txBox="1"/>
      </xdr:nvSpPr>
      <xdr:spPr>
        <a:xfrm>
          <a:off x="7626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67454</xdr:rowOff>
    </xdr:from>
    <xdr:ext cx="469744" cy="259045"/>
    <xdr:sp macro="" textlink="">
      <xdr:nvSpPr>
        <xdr:cNvPr id="241" name="n_1mainValue【体育館・プール】&#10;一人当たり面積"/>
        <xdr:cNvSpPr txBox="1"/>
      </xdr:nvSpPr>
      <xdr:spPr>
        <a:xfrm>
          <a:off x="9391727"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67835</xdr:rowOff>
    </xdr:from>
    <xdr:ext cx="469744" cy="259045"/>
    <xdr:sp macro="" textlink="">
      <xdr:nvSpPr>
        <xdr:cNvPr id="242" name="n_2mainValue【体育館・プール】&#10;一人当たり面積"/>
        <xdr:cNvSpPr txBox="1"/>
      </xdr:nvSpPr>
      <xdr:spPr>
        <a:xfrm>
          <a:off x="8515427" y="110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167149</xdr:rowOff>
    </xdr:from>
    <xdr:ext cx="469744" cy="259045"/>
    <xdr:sp macro="" textlink="">
      <xdr:nvSpPr>
        <xdr:cNvPr id="243" name="n_3mainValue【体育館・プール】&#10;一人当たり面積"/>
        <xdr:cNvSpPr txBox="1"/>
      </xdr:nvSpPr>
      <xdr:spPr>
        <a:xfrm>
          <a:off x="7626427" y="1062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83" name="楕円 282"/>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33038</xdr:rowOff>
    </xdr:from>
    <xdr:ext cx="405111" cy="259045"/>
    <xdr:sp macro="" textlink="">
      <xdr:nvSpPr>
        <xdr:cNvPr id="284" name="【福祉施設】&#10;有形固定資産減価償却率該当値テキスト"/>
        <xdr:cNvSpPr txBox="1"/>
      </xdr:nvSpPr>
      <xdr:spPr>
        <a:xfrm>
          <a:off x="4673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285" name="楕円 284"/>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121920</xdr:rowOff>
    </xdr:to>
    <xdr:cxnSp macro="">
      <xdr:nvCxnSpPr>
        <xdr:cNvPr id="286" name="直線コネクタ 285"/>
        <xdr:cNvCxnSpPr/>
      </xdr:nvCxnSpPr>
      <xdr:spPr>
        <a:xfrm flipV="1">
          <a:off x="3797300" y="141198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137795</xdr:rowOff>
    </xdr:from>
    <xdr:to>
      <xdr:col>15</xdr:col>
      <xdr:colOff>101600</xdr:colOff>
      <xdr:row>83</xdr:row>
      <xdr:rowOff>67945</xdr:rowOff>
    </xdr:to>
    <xdr:sp macro="" textlink="">
      <xdr:nvSpPr>
        <xdr:cNvPr id="287" name="楕円 286"/>
        <xdr:cNvSpPr/>
      </xdr:nvSpPr>
      <xdr:spPr>
        <a:xfrm>
          <a:off x="2857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83</xdr:row>
      <xdr:rowOff>17145</xdr:rowOff>
    </xdr:to>
    <xdr:cxnSp macro="">
      <xdr:nvCxnSpPr>
        <xdr:cNvPr id="288" name="直線コネクタ 287"/>
        <xdr:cNvCxnSpPr/>
      </xdr:nvCxnSpPr>
      <xdr:spPr>
        <a:xfrm flipV="1">
          <a:off x="2908300" y="1418082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34925</xdr:rowOff>
    </xdr:from>
    <xdr:to>
      <xdr:col>10</xdr:col>
      <xdr:colOff>165100</xdr:colOff>
      <xdr:row>83</xdr:row>
      <xdr:rowOff>136525</xdr:rowOff>
    </xdr:to>
    <xdr:sp macro="" textlink="">
      <xdr:nvSpPr>
        <xdr:cNvPr id="289" name="楕円 288"/>
        <xdr:cNvSpPr/>
      </xdr:nvSpPr>
      <xdr:spPr>
        <a:xfrm>
          <a:off x="1968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17145</xdr:rowOff>
    </xdr:from>
    <xdr:to>
      <xdr:col>15</xdr:col>
      <xdr:colOff>50800</xdr:colOff>
      <xdr:row>83</xdr:row>
      <xdr:rowOff>85725</xdr:rowOff>
    </xdr:to>
    <xdr:cxnSp macro="">
      <xdr:nvCxnSpPr>
        <xdr:cNvPr id="290" name="直線コネクタ 289"/>
        <xdr:cNvCxnSpPr/>
      </xdr:nvCxnSpPr>
      <xdr:spPr>
        <a:xfrm flipV="1">
          <a:off x="2019300" y="142474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3"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17797</xdr:rowOff>
    </xdr:from>
    <xdr:ext cx="405111" cy="259045"/>
    <xdr:sp macro="" textlink="">
      <xdr:nvSpPr>
        <xdr:cNvPr id="294" name="n_1mainValue【福祉施設】&#10;有形固定資産減価償却率"/>
        <xdr:cNvSpPr txBox="1"/>
      </xdr:nvSpPr>
      <xdr:spPr>
        <a:xfrm>
          <a:off x="35820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295" name="n_2mainValue【福祉施設】&#10;有形固定資産減価償却率"/>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127652</xdr:rowOff>
    </xdr:from>
    <xdr:ext cx="405111" cy="259045"/>
    <xdr:sp macro="" textlink="">
      <xdr:nvSpPr>
        <xdr:cNvPr id="296" name="n_3mainValue【福祉施設】&#10;有形固定資産減価償却率"/>
        <xdr:cNvSpPr txBox="1"/>
      </xdr:nvSpPr>
      <xdr:spPr>
        <a:xfrm>
          <a:off x="1816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116295</xdr:rowOff>
    </xdr:from>
    <xdr:to>
      <xdr:col>55</xdr:col>
      <xdr:colOff>50800</xdr:colOff>
      <xdr:row>86</xdr:row>
      <xdr:rowOff>46445</xdr:rowOff>
    </xdr:to>
    <xdr:sp macro="" textlink="">
      <xdr:nvSpPr>
        <xdr:cNvPr id="337" name="楕円 336"/>
        <xdr:cNvSpPr/>
      </xdr:nvSpPr>
      <xdr:spPr>
        <a:xfrm>
          <a:off x="104267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94722</xdr:rowOff>
    </xdr:from>
    <xdr:ext cx="469744" cy="259045"/>
    <xdr:sp macro="" textlink="">
      <xdr:nvSpPr>
        <xdr:cNvPr id="338" name="【福祉施設】&#10;一人当たり面積該当値テキスト"/>
        <xdr:cNvSpPr txBox="1"/>
      </xdr:nvSpPr>
      <xdr:spPr>
        <a:xfrm>
          <a:off x="10515600"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109764</xdr:rowOff>
    </xdr:from>
    <xdr:to>
      <xdr:col>50</xdr:col>
      <xdr:colOff>165100</xdr:colOff>
      <xdr:row>86</xdr:row>
      <xdr:rowOff>39914</xdr:rowOff>
    </xdr:to>
    <xdr:sp macro="" textlink="">
      <xdr:nvSpPr>
        <xdr:cNvPr id="339" name="楕円 338"/>
        <xdr:cNvSpPr/>
      </xdr:nvSpPr>
      <xdr:spPr>
        <a:xfrm>
          <a:off x="9588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160564</xdr:rowOff>
    </xdr:from>
    <xdr:to>
      <xdr:col>55</xdr:col>
      <xdr:colOff>0</xdr:colOff>
      <xdr:row>85</xdr:row>
      <xdr:rowOff>167095</xdr:rowOff>
    </xdr:to>
    <xdr:cxnSp macro="">
      <xdr:nvCxnSpPr>
        <xdr:cNvPr id="340" name="直線コネクタ 339"/>
        <xdr:cNvCxnSpPr/>
      </xdr:nvCxnSpPr>
      <xdr:spPr>
        <a:xfrm>
          <a:off x="9639300" y="147338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41" name="楕円 340"/>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160564</xdr:rowOff>
    </xdr:from>
    <xdr:to>
      <xdr:col>50</xdr:col>
      <xdr:colOff>114300</xdr:colOff>
      <xdr:row>85</xdr:row>
      <xdr:rowOff>163830</xdr:rowOff>
    </xdr:to>
    <xdr:cxnSp macro="">
      <xdr:nvCxnSpPr>
        <xdr:cNvPr id="342" name="直線コネクタ 341"/>
        <xdr:cNvCxnSpPr/>
      </xdr:nvCxnSpPr>
      <xdr:spPr>
        <a:xfrm flipV="1">
          <a:off x="8750300" y="1473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343" name="楕円 342"/>
        <xdr:cNvSpPr/>
      </xdr:nvSpPr>
      <xdr:spPr>
        <a:xfrm>
          <a:off x="781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163830</xdr:rowOff>
    </xdr:from>
    <xdr:to>
      <xdr:col>45</xdr:col>
      <xdr:colOff>177800</xdr:colOff>
      <xdr:row>85</xdr:row>
      <xdr:rowOff>163830</xdr:rowOff>
    </xdr:to>
    <xdr:cxnSp macro="">
      <xdr:nvCxnSpPr>
        <xdr:cNvPr id="344" name="直線コネクタ 343"/>
        <xdr:cNvCxnSpPr/>
      </xdr:nvCxnSpPr>
      <xdr:spPr>
        <a:xfrm>
          <a:off x="7861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31041</xdr:rowOff>
    </xdr:from>
    <xdr:ext cx="469744" cy="259045"/>
    <xdr:sp macro="" textlink="">
      <xdr:nvSpPr>
        <xdr:cNvPr id="348" name="n_1mainValue【福祉施設】&#10;一人当たり面積"/>
        <xdr:cNvSpPr txBox="1"/>
      </xdr:nvSpPr>
      <xdr:spPr>
        <a:xfrm>
          <a:off x="9391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349" name="n_2mainValue【福祉施設】&#10;一人当たり面積"/>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350" name="n_3mainValue【福祉施設】&#10;一人当たり面積"/>
        <xdr:cNvSpPr txBox="1"/>
      </xdr:nvSpPr>
      <xdr:spPr>
        <a:xfrm>
          <a:off x="7626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139700</xdr:rowOff>
    </xdr:from>
    <xdr:to>
      <xdr:col>24</xdr:col>
      <xdr:colOff>114300</xdr:colOff>
      <xdr:row>102</xdr:row>
      <xdr:rowOff>69850</xdr:rowOff>
    </xdr:to>
    <xdr:sp macro="" textlink="">
      <xdr:nvSpPr>
        <xdr:cNvPr id="391" name="楕円 390"/>
        <xdr:cNvSpPr/>
      </xdr:nvSpPr>
      <xdr:spPr>
        <a:xfrm>
          <a:off x="4584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162577</xdr:rowOff>
    </xdr:from>
    <xdr:ext cx="405111" cy="259045"/>
    <xdr:sp macro="" textlink="">
      <xdr:nvSpPr>
        <xdr:cNvPr id="392" name="【市民会館】&#10;有形固定資産減価償却率該当値テキスト"/>
        <xdr:cNvSpPr txBox="1"/>
      </xdr:nvSpPr>
      <xdr:spPr>
        <a:xfrm>
          <a:off x="4673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167458</xdr:rowOff>
    </xdr:from>
    <xdr:to>
      <xdr:col>20</xdr:col>
      <xdr:colOff>38100</xdr:colOff>
      <xdr:row>102</xdr:row>
      <xdr:rowOff>97608</xdr:rowOff>
    </xdr:to>
    <xdr:sp macro="" textlink="">
      <xdr:nvSpPr>
        <xdr:cNvPr id="393" name="楕円 392"/>
        <xdr:cNvSpPr/>
      </xdr:nvSpPr>
      <xdr:spPr>
        <a:xfrm>
          <a:off x="3746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19050</xdr:rowOff>
    </xdr:from>
    <xdr:to>
      <xdr:col>24</xdr:col>
      <xdr:colOff>63500</xdr:colOff>
      <xdr:row>102</xdr:row>
      <xdr:rowOff>46808</xdr:rowOff>
    </xdr:to>
    <xdr:cxnSp macro="">
      <xdr:nvCxnSpPr>
        <xdr:cNvPr id="394" name="直線コネクタ 393"/>
        <xdr:cNvCxnSpPr/>
      </xdr:nvCxnSpPr>
      <xdr:spPr>
        <a:xfrm flipV="1">
          <a:off x="3797300" y="1750695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30299</xdr:rowOff>
    </xdr:from>
    <xdr:to>
      <xdr:col>15</xdr:col>
      <xdr:colOff>101600</xdr:colOff>
      <xdr:row>102</xdr:row>
      <xdr:rowOff>131899</xdr:rowOff>
    </xdr:to>
    <xdr:sp macro="" textlink="">
      <xdr:nvSpPr>
        <xdr:cNvPr id="395" name="楕円 394"/>
        <xdr:cNvSpPr/>
      </xdr:nvSpPr>
      <xdr:spPr>
        <a:xfrm>
          <a:off x="2857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46808</xdr:rowOff>
    </xdr:from>
    <xdr:to>
      <xdr:col>19</xdr:col>
      <xdr:colOff>177800</xdr:colOff>
      <xdr:row>102</xdr:row>
      <xdr:rowOff>81099</xdr:rowOff>
    </xdr:to>
    <xdr:cxnSp macro="">
      <xdr:nvCxnSpPr>
        <xdr:cNvPr id="396" name="直線コネクタ 395"/>
        <xdr:cNvCxnSpPr/>
      </xdr:nvCxnSpPr>
      <xdr:spPr>
        <a:xfrm flipV="1">
          <a:off x="2908300" y="175347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54792</xdr:rowOff>
    </xdr:from>
    <xdr:to>
      <xdr:col>10</xdr:col>
      <xdr:colOff>165100</xdr:colOff>
      <xdr:row>102</xdr:row>
      <xdr:rowOff>156392</xdr:rowOff>
    </xdr:to>
    <xdr:sp macro="" textlink="">
      <xdr:nvSpPr>
        <xdr:cNvPr id="397" name="楕円 396"/>
        <xdr:cNvSpPr/>
      </xdr:nvSpPr>
      <xdr:spPr>
        <a:xfrm>
          <a:off x="1968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81099</xdr:rowOff>
    </xdr:from>
    <xdr:to>
      <xdr:col>15</xdr:col>
      <xdr:colOff>50800</xdr:colOff>
      <xdr:row>102</xdr:row>
      <xdr:rowOff>105592</xdr:rowOff>
    </xdr:to>
    <xdr:cxnSp macro="">
      <xdr:nvCxnSpPr>
        <xdr:cNvPr id="398" name="直線コネクタ 397"/>
        <xdr:cNvCxnSpPr/>
      </xdr:nvCxnSpPr>
      <xdr:spPr>
        <a:xfrm flipV="1">
          <a:off x="2019300" y="1756899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114135</xdr:rowOff>
    </xdr:from>
    <xdr:ext cx="405111" cy="259045"/>
    <xdr:sp macro="" textlink="">
      <xdr:nvSpPr>
        <xdr:cNvPr id="402" name="n_1mainValue【市民会館】&#10;有形固定資産減価償却率"/>
        <xdr:cNvSpPr txBox="1"/>
      </xdr:nvSpPr>
      <xdr:spPr>
        <a:xfrm>
          <a:off x="35820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148426</xdr:rowOff>
    </xdr:from>
    <xdr:ext cx="405111" cy="259045"/>
    <xdr:sp macro="" textlink="">
      <xdr:nvSpPr>
        <xdr:cNvPr id="403" name="n_2mainValue【市民会館】&#10;有形固定資産減価償却率"/>
        <xdr:cNvSpPr txBox="1"/>
      </xdr:nvSpPr>
      <xdr:spPr>
        <a:xfrm>
          <a:off x="27057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1469</xdr:rowOff>
    </xdr:from>
    <xdr:ext cx="405111" cy="259045"/>
    <xdr:sp macro="" textlink="">
      <xdr:nvSpPr>
        <xdr:cNvPr id="404" name="n_3mainValue【市民会館】&#10;有形固定資産減価償却率"/>
        <xdr:cNvSpPr txBox="1"/>
      </xdr:nvSpPr>
      <xdr:spPr>
        <a:xfrm>
          <a:off x="1816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5" name="楕円 444"/>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128288</xdr:rowOff>
    </xdr:from>
    <xdr:ext cx="469744" cy="259045"/>
    <xdr:sp macro="" textlink="">
      <xdr:nvSpPr>
        <xdr:cNvPr id="446" name="【市民会館】&#10;一人当たり面積該当値テキスト"/>
        <xdr:cNvSpPr txBox="1"/>
      </xdr:nvSpPr>
      <xdr:spPr>
        <a:xfrm>
          <a:off x="10515600"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108676</xdr:rowOff>
    </xdr:from>
    <xdr:to>
      <xdr:col>50</xdr:col>
      <xdr:colOff>165100</xdr:colOff>
      <xdr:row>106</xdr:row>
      <xdr:rowOff>38826</xdr:rowOff>
    </xdr:to>
    <xdr:sp macro="" textlink="">
      <xdr:nvSpPr>
        <xdr:cNvPr id="447" name="楕円 446"/>
        <xdr:cNvSpPr/>
      </xdr:nvSpPr>
      <xdr:spPr>
        <a:xfrm>
          <a:off x="9588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159476</xdr:rowOff>
    </xdr:to>
    <xdr:cxnSp macro="">
      <xdr:nvCxnSpPr>
        <xdr:cNvPr id="448" name="直線コネクタ 447"/>
        <xdr:cNvCxnSpPr/>
      </xdr:nvCxnSpPr>
      <xdr:spPr>
        <a:xfrm flipV="1">
          <a:off x="9639300" y="181584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111942</xdr:rowOff>
    </xdr:from>
    <xdr:to>
      <xdr:col>46</xdr:col>
      <xdr:colOff>38100</xdr:colOff>
      <xdr:row>106</xdr:row>
      <xdr:rowOff>42092</xdr:rowOff>
    </xdr:to>
    <xdr:sp macro="" textlink="">
      <xdr:nvSpPr>
        <xdr:cNvPr id="449" name="楕円 448"/>
        <xdr:cNvSpPr/>
      </xdr:nvSpPr>
      <xdr:spPr>
        <a:xfrm>
          <a:off x="8699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159476</xdr:rowOff>
    </xdr:from>
    <xdr:to>
      <xdr:col>50</xdr:col>
      <xdr:colOff>114300</xdr:colOff>
      <xdr:row>105</xdr:row>
      <xdr:rowOff>162742</xdr:rowOff>
    </xdr:to>
    <xdr:cxnSp macro="">
      <xdr:nvCxnSpPr>
        <xdr:cNvPr id="450" name="直線コネクタ 449"/>
        <xdr:cNvCxnSpPr/>
      </xdr:nvCxnSpPr>
      <xdr:spPr>
        <a:xfrm flipV="1">
          <a:off x="8750300" y="18161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159294</xdr:rowOff>
    </xdr:from>
    <xdr:to>
      <xdr:col>41</xdr:col>
      <xdr:colOff>101600</xdr:colOff>
      <xdr:row>105</xdr:row>
      <xdr:rowOff>89444</xdr:rowOff>
    </xdr:to>
    <xdr:sp macro="" textlink="">
      <xdr:nvSpPr>
        <xdr:cNvPr id="451" name="楕円 450"/>
        <xdr:cNvSpPr/>
      </xdr:nvSpPr>
      <xdr:spPr>
        <a:xfrm>
          <a:off x="7810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38644</xdr:rowOff>
    </xdr:from>
    <xdr:to>
      <xdr:col>45</xdr:col>
      <xdr:colOff>177800</xdr:colOff>
      <xdr:row>105</xdr:row>
      <xdr:rowOff>162742</xdr:rowOff>
    </xdr:to>
    <xdr:cxnSp macro="">
      <xdr:nvCxnSpPr>
        <xdr:cNvPr id="452" name="直線コネクタ 451"/>
        <xdr:cNvCxnSpPr/>
      </xdr:nvCxnSpPr>
      <xdr:spPr>
        <a:xfrm>
          <a:off x="7861300" y="1804089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55"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55353</xdr:rowOff>
    </xdr:from>
    <xdr:ext cx="469744" cy="259045"/>
    <xdr:sp macro="" textlink="">
      <xdr:nvSpPr>
        <xdr:cNvPr id="456" name="n_1mainValue【市民会館】&#10;一人当たり面積"/>
        <xdr:cNvSpPr txBox="1"/>
      </xdr:nvSpPr>
      <xdr:spPr>
        <a:xfrm>
          <a:off x="9391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58619</xdr:rowOff>
    </xdr:from>
    <xdr:ext cx="469744" cy="259045"/>
    <xdr:sp macro="" textlink="">
      <xdr:nvSpPr>
        <xdr:cNvPr id="457" name="n_2mainValue【市民会館】&#10;一人当たり面積"/>
        <xdr:cNvSpPr txBox="1"/>
      </xdr:nvSpPr>
      <xdr:spPr>
        <a:xfrm>
          <a:off x="8515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105971</xdr:rowOff>
    </xdr:from>
    <xdr:ext cx="469744" cy="259045"/>
    <xdr:sp macro="" textlink="">
      <xdr:nvSpPr>
        <xdr:cNvPr id="458" name="n_3mainValue【市民会館】&#10;一人当たり面積"/>
        <xdr:cNvSpPr txBox="1"/>
      </xdr:nvSpPr>
      <xdr:spPr>
        <a:xfrm>
          <a:off x="7626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9"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499" name="楕円 498"/>
        <xdr:cNvSpPr/>
      </xdr:nvSpPr>
      <xdr:spPr>
        <a:xfrm>
          <a:off x="16268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105427</xdr:rowOff>
    </xdr:from>
    <xdr:ext cx="405111" cy="259045"/>
    <xdr:sp macro="" textlink="">
      <xdr:nvSpPr>
        <xdr:cNvPr id="500" name="【一般廃棄物処理施設】&#10;有形固定資産減価償却率該当値テキスト"/>
        <xdr:cNvSpPr txBox="1"/>
      </xdr:nvSpPr>
      <xdr:spPr>
        <a:xfrm>
          <a:off x="16357600"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125004</xdr:rowOff>
    </xdr:from>
    <xdr:to>
      <xdr:col>81</xdr:col>
      <xdr:colOff>101600</xdr:colOff>
      <xdr:row>35</xdr:row>
      <xdr:rowOff>55154</xdr:rowOff>
    </xdr:to>
    <xdr:sp macro="" textlink="">
      <xdr:nvSpPr>
        <xdr:cNvPr id="501" name="楕円 500"/>
        <xdr:cNvSpPr/>
      </xdr:nvSpPr>
      <xdr:spPr>
        <a:xfrm>
          <a:off x="154305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133350</xdr:rowOff>
    </xdr:from>
    <xdr:to>
      <xdr:col>85</xdr:col>
      <xdr:colOff>127000</xdr:colOff>
      <xdr:row>35</xdr:row>
      <xdr:rowOff>4354</xdr:rowOff>
    </xdr:to>
    <xdr:cxnSp macro="">
      <xdr:nvCxnSpPr>
        <xdr:cNvPr id="502" name="直線コネクタ 501"/>
        <xdr:cNvCxnSpPr/>
      </xdr:nvCxnSpPr>
      <xdr:spPr>
        <a:xfrm flipV="1">
          <a:off x="15481300" y="596265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503" name="楕円 502"/>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4354</xdr:rowOff>
    </xdr:from>
    <xdr:to>
      <xdr:col>81</xdr:col>
      <xdr:colOff>50800</xdr:colOff>
      <xdr:row>35</xdr:row>
      <xdr:rowOff>53340</xdr:rowOff>
    </xdr:to>
    <xdr:cxnSp macro="">
      <xdr:nvCxnSpPr>
        <xdr:cNvPr id="504" name="直線コネクタ 503"/>
        <xdr:cNvCxnSpPr/>
      </xdr:nvCxnSpPr>
      <xdr:spPr>
        <a:xfrm flipV="1">
          <a:off x="14592300" y="600510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49893</xdr:rowOff>
    </xdr:from>
    <xdr:to>
      <xdr:col>72</xdr:col>
      <xdr:colOff>38100</xdr:colOff>
      <xdr:row>35</xdr:row>
      <xdr:rowOff>151493</xdr:rowOff>
    </xdr:to>
    <xdr:sp macro="" textlink="">
      <xdr:nvSpPr>
        <xdr:cNvPr id="505" name="楕円 504"/>
        <xdr:cNvSpPr/>
      </xdr:nvSpPr>
      <xdr:spPr>
        <a:xfrm>
          <a:off x="13652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53340</xdr:rowOff>
    </xdr:from>
    <xdr:to>
      <xdr:col>76</xdr:col>
      <xdr:colOff>114300</xdr:colOff>
      <xdr:row>35</xdr:row>
      <xdr:rowOff>100693</xdr:rowOff>
    </xdr:to>
    <xdr:cxnSp macro="">
      <xdr:nvCxnSpPr>
        <xdr:cNvPr id="506" name="直線コネクタ 505"/>
        <xdr:cNvCxnSpPr/>
      </xdr:nvCxnSpPr>
      <xdr:spPr>
        <a:xfrm flipV="1">
          <a:off x="13703300" y="605409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507"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508"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23421</xdr:rowOff>
    </xdr:from>
    <xdr:ext cx="405111" cy="259045"/>
    <xdr:sp macro="" textlink="">
      <xdr:nvSpPr>
        <xdr:cNvPr id="509"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71681</xdr:rowOff>
    </xdr:from>
    <xdr:ext cx="405111" cy="259045"/>
    <xdr:sp macro="" textlink="">
      <xdr:nvSpPr>
        <xdr:cNvPr id="510" name="n_1mainValue【一般廃棄物処理施設】&#10;有形固定資産減価償却率"/>
        <xdr:cNvSpPr txBox="1"/>
      </xdr:nvSpPr>
      <xdr:spPr>
        <a:xfrm>
          <a:off x="15266044" y="572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511" name="n_2mainValue【一般廃棄物処理施設】&#10;有形固定資産減価償却率"/>
        <xdr:cNvSpPr txBox="1"/>
      </xdr:nvSpPr>
      <xdr:spPr>
        <a:xfrm>
          <a:off x="14389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168020</xdr:rowOff>
    </xdr:from>
    <xdr:ext cx="405111" cy="259045"/>
    <xdr:sp macro="" textlink="">
      <xdr:nvSpPr>
        <xdr:cNvPr id="512" name="n_3mainValue【一般廃棄物処理施設】&#10;有形固定資産減価償却率"/>
        <xdr:cNvSpPr txBox="1"/>
      </xdr:nvSpPr>
      <xdr:spPr>
        <a:xfrm>
          <a:off x="13500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41"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107858</xdr:rowOff>
    </xdr:from>
    <xdr:to>
      <xdr:col>116</xdr:col>
      <xdr:colOff>114300</xdr:colOff>
      <xdr:row>40</xdr:row>
      <xdr:rowOff>38008</xdr:rowOff>
    </xdr:to>
    <xdr:sp macro="" textlink="">
      <xdr:nvSpPr>
        <xdr:cNvPr id="551" name="楕円 550"/>
        <xdr:cNvSpPr/>
      </xdr:nvSpPr>
      <xdr:spPr>
        <a:xfrm>
          <a:off x="22110700" y="679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130735</xdr:rowOff>
    </xdr:from>
    <xdr:ext cx="599010" cy="259045"/>
    <xdr:sp macro="" textlink="">
      <xdr:nvSpPr>
        <xdr:cNvPr id="552" name="【一般廃棄物処理施設】&#10;一人当たり有形固定資産（償却資産）額該当値テキスト"/>
        <xdr:cNvSpPr txBox="1"/>
      </xdr:nvSpPr>
      <xdr:spPr>
        <a:xfrm>
          <a:off x="22199600" y="664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91308</xdr:rowOff>
    </xdr:from>
    <xdr:to>
      <xdr:col>112</xdr:col>
      <xdr:colOff>38100</xdr:colOff>
      <xdr:row>40</xdr:row>
      <xdr:rowOff>21458</xdr:rowOff>
    </xdr:to>
    <xdr:sp macro="" textlink="">
      <xdr:nvSpPr>
        <xdr:cNvPr id="553" name="楕円 552"/>
        <xdr:cNvSpPr/>
      </xdr:nvSpPr>
      <xdr:spPr>
        <a:xfrm>
          <a:off x="21272500" y="677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142108</xdr:rowOff>
    </xdr:from>
    <xdr:to>
      <xdr:col>116</xdr:col>
      <xdr:colOff>63500</xdr:colOff>
      <xdr:row>39</xdr:row>
      <xdr:rowOff>158658</xdr:rowOff>
    </xdr:to>
    <xdr:cxnSp macro="">
      <xdr:nvCxnSpPr>
        <xdr:cNvPr id="554" name="直線コネクタ 553"/>
        <xdr:cNvCxnSpPr/>
      </xdr:nvCxnSpPr>
      <xdr:spPr>
        <a:xfrm>
          <a:off x="21323300" y="6828658"/>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94245</xdr:rowOff>
    </xdr:from>
    <xdr:to>
      <xdr:col>107</xdr:col>
      <xdr:colOff>101600</xdr:colOff>
      <xdr:row>40</xdr:row>
      <xdr:rowOff>24395</xdr:rowOff>
    </xdr:to>
    <xdr:sp macro="" textlink="">
      <xdr:nvSpPr>
        <xdr:cNvPr id="555" name="楕円 554"/>
        <xdr:cNvSpPr/>
      </xdr:nvSpPr>
      <xdr:spPr>
        <a:xfrm>
          <a:off x="20383500" y="67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142108</xdr:rowOff>
    </xdr:from>
    <xdr:to>
      <xdr:col>111</xdr:col>
      <xdr:colOff>177800</xdr:colOff>
      <xdr:row>39</xdr:row>
      <xdr:rowOff>145045</xdr:rowOff>
    </xdr:to>
    <xdr:cxnSp macro="">
      <xdr:nvCxnSpPr>
        <xdr:cNvPr id="556" name="直線コネクタ 555"/>
        <xdr:cNvCxnSpPr/>
      </xdr:nvCxnSpPr>
      <xdr:spPr>
        <a:xfrm flipV="1">
          <a:off x="20434300" y="6828658"/>
          <a:ext cx="889000" cy="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100026</xdr:rowOff>
    </xdr:from>
    <xdr:to>
      <xdr:col>102</xdr:col>
      <xdr:colOff>165100</xdr:colOff>
      <xdr:row>40</xdr:row>
      <xdr:rowOff>30176</xdr:rowOff>
    </xdr:to>
    <xdr:sp macro="" textlink="">
      <xdr:nvSpPr>
        <xdr:cNvPr id="557" name="楕円 556"/>
        <xdr:cNvSpPr/>
      </xdr:nvSpPr>
      <xdr:spPr>
        <a:xfrm>
          <a:off x="19494500" y="6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145045</xdr:rowOff>
    </xdr:from>
    <xdr:to>
      <xdr:col>107</xdr:col>
      <xdr:colOff>50800</xdr:colOff>
      <xdr:row>39</xdr:row>
      <xdr:rowOff>150826</xdr:rowOff>
    </xdr:to>
    <xdr:cxnSp macro="">
      <xdr:nvCxnSpPr>
        <xdr:cNvPr id="558" name="直線コネクタ 557"/>
        <xdr:cNvCxnSpPr/>
      </xdr:nvCxnSpPr>
      <xdr:spPr>
        <a:xfrm flipV="1">
          <a:off x="19545300" y="6831595"/>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9"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60"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100789</xdr:rowOff>
    </xdr:from>
    <xdr:ext cx="534377" cy="259045"/>
    <xdr:sp macro="" textlink="">
      <xdr:nvSpPr>
        <xdr:cNvPr id="561" name="n_3aveValue【一般廃棄物処理施設】&#10;一人当たり有形固定資産（償却資産）額"/>
        <xdr:cNvSpPr txBox="1"/>
      </xdr:nvSpPr>
      <xdr:spPr>
        <a:xfrm>
          <a:off x="19278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37985</xdr:rowOff>
    </xdr:from>
    <xdr:ext cx="599010" cy="259045"/>
    <xdr:sp macro="" textlink="">
      <xdr:nvSpPr>
        <xdr:cNvPr id="562" name="n_1mainValue【一般廃棄物処理施設】&#10;一人当たり有形固定資産（償却資産）額"/>
        <xdr:cNvSpPr txBox="1"/>
      </xdr:nvSpPr>
      <xdr:spPr>
        <a:xfrm>
          <a:off x="21011095" y="655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40922</xdr:rowOff>
    </xdr:from>
    <xdr:ext cx="599010" cy="259045"/>
    <xdr:sp macro="" textlink="">
      <xdr:nvSpPr>
        <xdr:cNvPr id="563" name="n_2mainValue【一般廃棄物処理施設】&#10;一人当たり有形固定資産（償却資産）額"/>
        <xdr:cNvSpPr txBox="1"/>
      </xdr:nvSpPr>
      <xdr:spPr>
        <a:xfrm>
          <a:off x="20134795" y="655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46703</xdr:rowOff>
    </xdr:from>
    <xdr:ext cx="599010" cy="259045"/>
    <xdr:sp macro="" textlink="">
      <xdr:nvSpPr>
        <xdr:cNvPr id="564" name="n_3mainValue【一般廃棄物処理施設】&#10;一人当たり有形固定資産（償却資産）額"/>
        <xdr:cNvSpPr txBox="1"/>
      </xdr:nvSpPr>
      <xdr:spPr>
        <a:xfrm>
          <a:off x="19245795" y="656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95"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39007</xdr:rowOff>
    </xdr:from>
    <xdr:to>
      <xdr:col>85</xdr:col>
      <xdr:colOff>177800</xdr:colOff>
      <xdr:row>60</xdr:row>
      <xdr:rowOff>140607</xdr:rowOff>
    </xdr:to>
    <xdr:sp macro="" textlink="">
      <xdr:nvSpPr>
        <xdr:cNvPr id="605" name="楕円 604"/>
        <xdr:cNvSpPr/>
      </xdr:nvSpPr>
      <xdr:spPr>
        <a:xfrm>
          <a:off x="16268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17434</xdr:rowOff>
    </xdr:from>
    <xdr:ext cx="405111" cy="259045"/>
    <xdr:sp macro="" textlink="">
      <xdr:nvSpPr>
        <xdr:cNvPr id="606" name="【保健センター・保健所】&#10;有形固定資産減価償却率該当値テキスト"/>
        <xdr:cNvSpPr txBox="1"/>
      </xdr:nvSpPr>
      <xdr:spPr>
        <a:xfrm>
          <a:off x="16357600"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71665</xdr:rowOff>
    </xdr:from>
    <xdr:to>
      <xdr:col>81</xdr:col>
      <xdr:colOff>101600</xdr:colOff>
      <xdr:row>61</xdr:row>
      <xdr:rowOff>1815</xdr:rowOff>
    </xdr:to>
    <xdr:sp macro="" textlink="">
      <xdr:nvSpPr>
        <xdr:cNvPr id="607" name="楕円 606"/>
        <xdr:cNvSpPr/>
      </xdr:nvSpPr>
      <xdr:spPr>
        <a:xfrm>
          <a:off x="15430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89807</xdr:rowOff>
    </xdr:from>
    <xdr:to>
      <xdr:col>85</xdr:col>
      <xdr:colOff>127000</xdr:colOff>
      <xdr:row>60</xdr:row>
      <xdr:rowOff>122465</xdr:rowOff>
    </xdr:to>
    <xdr:cxnSp macro="">
      <xdr:nvCxnSpPr>
        <xdr:cNvPr id="608" name="直線コネクタ 607"/>
        <xdr:cNvCxnSpPr/>
      </xdr:nvCxnSpPr>
      <xdr:spPr>
        <a:xfrm flipV="1">
          <a:off x="15481300" y="1037680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104322</xdr:rowOff>
    </xdr:from>
    <xdr:to>
      <xdr:col>76</xdr:col>
      <xdr:colOff>165100</xdr:colOff>
      <xdr:row>61</xdr:row>
      <xdr:rowOff>34472</xdr:rowOff>
    </xdr:to>
    <xdr:sp macro="" textlink="">
      <xdr:nvSpPr>
        <xdr:cNvPr id="609" name="楕円 608"/>
        <xdr:cNvSpPr/>
      </xdr:nvSpPr>
      <xdr:spPr>
        <a:xfrm>
          <a:off x="14541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122465</xdr:rowOff>
    </xdr:from>
    <xdr:to>
      <xdr:col>81</xdr:col>
      <xdr:colOff>50800</xdr:colOff>
      <xdr:row>60</xdr:row>
      <xdr:rowOff>155122</xdr:rowOff>
    </xdr:to>
    <xdr:cxnSp macro="">
      <xdr:nvCxnSpPr>
        <xdr:cNvPr id="610" name="直線コネクタ 609"/>
        <xdr:cNvCxnSpPr/>
      </xdr:nvCxnSpPr>
      <xdr:spPr>
        <a:xfrm flipV="1">
          <a:off x="14592300" y="104094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611" name="楕円 610"/>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155122</xdr:rowOff>
    </xdr:from>
    <xdr:to>
      <xdr:col>76</xdr:col>
      <xdr:colOff>114300</xdr:colOff>
      <xdr:row>61</xdr:row>
      <xdr:rowOff>22860</xdr:rowOff>
    </xdr:to>
    <xdr:cxnSp macro="">
      <xdr:nvCxnSpPr>
        <xdr:cNvPr id="612" name="直線コネクタ 611"/>
        <xdr:cNvCxnSpPr/>
      </xdr:nvCxnSpPr>
      <xdr:spPr>
        <a:xfrm flipV="1">
          <a:off x="13703300" y="104421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613"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614"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615"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164392</xdr:rowOff>
    </xdr:from>
    <xdr:ext cx="405111" cy="259045"/>
    <xdr:sp macro="" textlink="">
      <xdr:nvSpPr>
        <xdr:cNvPr id="616" name="n_1mainValue【保健センター・保健所】&#10;有形固定資産減価償却率"/>
        <xdr:cNvSpPr txBox="1"/>
      </xdr:nvSpPr>
      <xdr:spPr>
        <a:xfrm>
          <a:off x="15266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25599</xdr:rowOff>
    </xdr:from>
    <xdr:ext cx="405111" cy="259045"/>
    <xdr:sp macro="" textlink="">
      <xdr:nvSpPr>
        <xdr:cNvPr id="617" name="n_2mainValue【保健センター・保健所】&#10;有形固定資産減価償却率"/>
        <xdr:cNvSpPr txBox="1"/>
      </xdr:nvSpPr>
      <xdr:spPr>
        <a:xfrm>
          <a:off x="14389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618" name="n_3mainValue【保健センター・保健所】&#10;有形固定資産減価償却率"/>
        <xdr:cNvSpPr txBox="1"/>
      </xdr:nvSpPr>
      <xdr:spPr>
        <a:xfrm>
          <a:off x="13500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19957</xdr:rowOff>
    </xdr:from>
    <xdr:to>
      <xdr:col>116</xdr:col>
      <xdr:colOff>114300</xdr:colOff>
      <xdr:row>62</xdr:row>
      <xdr:rowOff>121557</xdr:rowOff>
    </xdr:to>
    <xdr:sp macro="" textlink="">
      <xdr:nvSpPr>
        <xdr:cNvPr id="659" name="楕円 658"/>
        <xdr:cNvSpPr/>
      </xdr:nvSpPr>
      <xdr:spPr>
        <a:xfrm>
          <a:off x="221107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169834</xdr:rowOff>
    </xdr:from>
    <xdr:ext cx="469744" cy="259045"/>
    <xdr:sp macro="" textlink="">
      <xdr:nvSpPr>
        <xdr:cNvPr id="660" name="【保健センター・保健所】&#10;一人当たり面積該当値テキスト"/>
        <xdr:cNvSpPr txBox="1"/>
      </xdr:nvSpPr>
      <xdr:spPr>
        <a:xfrm>
          <a:off x="22199600" y="106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19957</xdr:rowOff>
    </xdr:from>
    <xdr:to>
      <xdr:col>112</xdr:col>
      <xdr:colOff>38100</xdr:colOff>
      <xdr:row>62</xdr:row>
      <xdr:rowOff>121557</xdr:rowOff>
    </xdr:to>
    <xdr:sp macro="" textlink="">
      <xdr:nvSpPr>
        <xdr:cNvPr id="661" name="楕円 660"/>
        <xdr:cNvSpPr/>
      </xdr:nvSpPr>
      <xdr:spPr>
        <a:xfrm>
          <a:off x="212725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70757</xdr:rowOff>
    </xdr:from>
    <xdr:to>
      <xdr:col>116</xdr:col>
      <xdr:colOff>63500</xdr:colOff>
      <xdr:row>62</xdr:row>
      <xdr:rowOff>70757</xdr:rowOff>
    </xdr:to>
    <xdr:cxnSp macro="">
      <xdr:nvCxnSpPr>
        <xdr:cNvPr id="662" name="直線コネクタ 661"/>
        <xdr:cNvCxnSpPr/>
      </xdr:nvCxnSpPr>
      <xdr:spPr>
        <a:xfrm>
          <a:off x="21323300" y="10700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19957</xdr:rowOff>
    </xdr:from>
    <xdr:to>
      <xdr:col>107</xdr:col>
      <xdr:colOff>101600</xdr:colOff>
      <xdr:row>62</xdr:row>
      <xdr:rowOff>121557</xdr:rowOff>
    </xdr:to>
    <xdr:sp macro="" textlink="">
      <xdr:nvSpPr>
        <xdr:cNvPr id="663" name="楕円 662"/>
        <xdr:cNvSpPr/>
      </xdr:nvSpPr>
      <xdr:spPr>
        <a:xfrm>
          <a:off x="203835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70757</xdr:rowOff>
    </xdr:from>
    <xdr:to>
      <xdr:col>111</xdr:col>
      <xdr:colOff>177800</xdr:colOff>
      <xdr:row>62</xdr:row>
      <xdr:rowOff>70757</xdr:rowOff>
    </xdr:to>
    <xdr:cxnSp macro="">
      <xdr:nvCxnSpPr>
        <xdr:cNvPr id="664" name="直線コネクタ 663"/>
        <xdr:cNvCxnSpPr/>
      </xdr:nvCxnSpPr>
      <xdr:spPr>
        <a:xfrm>
          <a:off x="20434300" y="1070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19957</xdr:rowOff>
    </xdr:from>
    <xdr:to>
      <xdr:col>102</xdr:col>
      <xdr:colOff>165100</xdr:colOff>
      <xdr:row>62</xdr:row>
      <xdr:rowOff>121557</xdr:rowOff>
    </xdr:to>
    <xdr:sp macro="" textlink="">
      <xdr:nvSpPr>
        <xdr:cNvPr id="665" name="楕円 664"/>
        <xdr:cNvSpPr/>
      </xdr:nvSpPr>
      <xdr:spPr>
        <a:xfrm>
          <a:off x="194945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70757</xdr:rowOff>
    </xdr:from>
    <xdr:to>
      <xdr:col>107</xdr:col>
      <xdr:colOff>50800</xdr:colOff>
      <xdr:row>62</xdr:row>
      <xdr:rowOff>70757</xdr:rowOff>
    </xdr:to>
    <xdr:cxnSp macro="">
      <xdr:nvCxnSpPr>
        <xdr:cNvPr id="666" name="直線コネクタ 665"/>
        <xdr:cNvCxnSpPr/>
      </xdr:nvCxnSpPr>
      <xdr:spPr>
        <a:xfrm>
          <a:off x="19545300" y="1070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7"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9"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112684</xdr:rowOff>
    </xdr:from>
    <xdr:ext cx="469744" cy="259045"/>
    <xdr:sp macro="" textlink="">
      <xdr:nvSpPr>
        <xdr:cNvPr id="670" name="n_1mainValue【保健センター・保健所】&#10;一人当たり面積"/>
        <xdr:cNvSpPr txBox="1"/>
      </xdr:nvSpPr>
      <xdr:spPr>
        <a:xfrm>
          <a:off x="21075727" y="107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112684</xdr:rowOff>
    </xdr:from>
    <xdr:ext cx="469744" cy="259045"/>
    <xdr:sp macro="" textlink="">
      <xdr:nvSpPr>
        <xdr:cNvPr id="671" name="n_2mainValue【保健センター・保健所】&#10;一人当たり面積"/>
        <xdr:cNvSpPr txBox="1"/>
      </xdr:nvSpPr>
      <xdr:spPr>
        <a:xfrm>
          <a:off x="20199427" y="107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112684</xdr:rowOff>
    </xdr:from>
    <xdr:ext cx="469744" cy="259045"/>
    <xdr:sp macro="" textlink="">
      <xdr:nvSpPr>
        <xdr:cNvPr id="672" name="n_3mainValue【保健センター・保健所】&#10;一人当たり面積"/>
        <xdr:cNvSpPr txBox="1"/>
      </xdr:nvSpPr>
      <xdr:spPr>
        <a:xfrm>
          <a:off x="19310427" y="107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703"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46082</xdr:rowOff>
    </xdr:from>
    <xdr:to>
      <xdr:col>85</xdr:col>
      <xdr:colOff>177800</xdr:colOff>
      <xdr:row>79</xdr:row>
      <xdr:rowOff>147682</xdr:rowOff>
    </xdr:to>
    <xdr:sp macro="" textlink="">
      <xdr:nvSpPr>
        <xdr:cNvPr id="713" name="楕円 712"/>
        <xdr:cNvSpPr/>
      </xdr:nvSpPr>
      <xdr:spPr>
        <a:xfrm>
          <a:off x="162687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68959</xdr:rowOff>
    </xdr:from>
    <xdr:ext cx="405111" cy="259045"/>
    <xdr:sp macro="" textlink="">
      <xdr:nvSpPr>
        <xdr:cNvPr id="714" name="【消防施設】&#10;有形固定資産減価償却率該当値テキスト"/>
        <xdr:cNvSpPr txBox="1"/>
      </xdr:nvSpPr>
      <xdr:spPr>
        <a:xfrm>
          <a:off x="16357600" y="134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68943</xdr:rowOff>
    </xdr:from>
    <xdr:to>
      <xdr:col>81</xdr:col>
      <xdr:colOff>101600</xdr:colOff>
      <xdr:row>79</xdr:row>
      <xdr:rowOff>170543</xdr:rowOff>
    </xdr:to>
    <xdr:sp macro="" textlink="">
      <xdr:nvSpPr>
        <xdr:cNvPr id="715" name="楕円 714"/>
        <xdr:cNvSpPr/>
      </xdr:nvSpPr>
      <xdr:spPr>
        <a:xfrm>
          <a:off x="15430500" y="136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96882</xdr:rowOff>
    </xdr:from>
    <xdr:to>
      <xdr:col>85</xdr:col>
      <xdr:colOff>127000</xdr:colOff>
      <xdr:row>79</xdr:row>
      <xdr:rowOff>119743</xdr:rowOff>
    </xdr:to>
    <xdr:cxnSp macro="">
      <xdr:nvCxnSpPr>
        <xdr:cNvPr id="716" name="直線コネクタ 715"/>
        <xdr:cNvCxnSpPr/>
      </xdr:nvCxnSpPr>
      <xdr:spPr>
        <a:xfrm flipV="1">
          <a:off x="15481300" y="1364143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88537</xdr:rowOff>
    </xdr:from>
    <xdr:to>
      <xdr:col>76</xdr:col>
      <xdr:colOff>165100</xdr:colOff>
      <xdr:row>80</xdr:row>
      <xdr:rowOff>18687</xdr:rowOff>
    </xdr:to>
    <xdr:sp macro="" textlink="">
      <xdr:nvSpPr>
        <xdr:cNvPr id="717" name="楕円 716"/>
        <xdr:cNvSpPr/>
      </xdr:nvSpPr>
      <xdr:spPr>
        <a:xfrm>
          <a:off x="14541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119743</xdr:rowOff>
    </xdr:from>
    <xdr:to>
      <xdr:col>81</xdr:col>
      <xdr:colOff>50800</xdr:colOff>
      <xdr:row>79</xdr:row>
      <xdr:rowOff>139337</xdr:rowOff>
    </xdr:to>
    <xdr:cxnSp macro="">
      <xdr:nvCxnSpPr>
        <xdr:cNvPr id="718" name="直線コネクタ 717"/>
        <xdr:cNvCxnSpPr/>
      </xdr:nvCxnSpPr>
      <xdr:spPr>
        <a:xfrm flipV="1">
          <a:off x="14592300" y="136642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106499</xdr:rowOff>
    </xdr:from>
    <xdr:to>
      <xdr:col>72</xdr:col>
      <xdr:colOff>38100</xdr:colOff>
      <xdr:row>80</xdr:row>
      <xdr:rowOff>36649</xdr:rowOff>
    </xdr:to>
    <xdr:sp macro="" textlink="">
      <xdr:nvSpPr>
        <xdr:cNvPr id="719" name="楕円 718"/>
        <xdr:cNvSpPr/>
      </xdr:nvSpPr>
      <xdr:spPr>
        <a:xfrm>
          <a:off x="136525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139337</xdr:rowOff>
    </xdr:from>
    <xdr:to>
      <xdr:col>76</xdr:col>
      <xdr:colOff>114300</xdr:colOff>
      <xdr:row>79</xdr:row>
      <xdr:rowOff>157299</xdr:rowOff>
    </xdr:to>
    <xdr:cxnSp macro="">
      <xdr:nvCxnSpPr>
        <xdr:cNvPr id="720" name="直線コネクタ 719"/>
        <xdr:cNvCxnSpPr/>
      </xdr:nvCxnSpPr>
      <xdr:spPr>
        <a:xfrm flipV="1">
          <a:off x="13703300" y="136838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21"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22"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23"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15620</xdr:rowOff>
    </xdr:from>
    <xdr:ext cx="405111" cy="259045"/>
    <xdr:sp macro="" textlink="">
      <xdr:nvSpPr>
        <xdr:cNvPr id="724" name="n_1mainValue【消防施設】&#10;有形固定資産減価償却率"/>
        <xdr:cNvSpPr txBox="1"/>
      </xdr:nvSpPr>
      <xdr:spPr>
        <a:xfrm>
          <a:off x="15266044" y="1338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35214</xdr:rowOff>
    </xdr:from>
    <xdr:ext cx="405111" cy="259045"/>
    <xdr:sp macro="" textlink="">
      <xdr:nvSpPr>
        <xdr:cNvPr id="725" name="n_2mainValue【消防施設】&#10;有形固定資産減価償却率"/>
        <xdr:cNvSpPr txBox="1"/>
      </xdr:nvSpPr>
      <xdr:spPr>
        <a:xfrm>
          <a:off x="14389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53176</xdr:rowOff>
    </xdr:from>
    <xdr:ext cx="405111" cy="259045"/>
    <xdr:sp macro="" textlink="">
      <xdr:nvSpPr>
        <xdr:cNvPr id="726" name="n_3mainValue【消防施設】&#10;有形固定資産減価償却率"/>
        <xdr:cNvSpPr txBox="1"/>
      </xdr:nvSpPr>
      <xdr:spPr>
        <a:xfrm>
          <a:off x="13500744"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53"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49022</xdr:rowOff>
    </xdr:from>
    <xdr:to>
      <xdr:col>116</xdr:col>
      <xdr:colOff>114300</xdr:colOff>
      <xdr:row>83</xdr:row>
      <xdr:rowOff>150622</xdr:rowOff>
    </xdr:to>
    <xdr:sp macro="" textlink="">
      <xdr:nvSpPr>
        <xdr:cNvPr id="763" name="楕円 762"/>
        <xdr:cNvSpPr/>
      </xdr:nvSpPr>
      <xdr:spPr>
        <a:xfrm>
          <a:off x="22110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71899</xdr:rowOff>
    </xdr:from>
    <xdr:ext cx="469744" cy="259045"/>
    <xdr:sp macro="" textlink="">
      <xdr:nvSpPr>
        <xdr:cNvPr id="764" name="【消防施設】&#10;一人当たり面積該当値テキスト"/>
        <xdr:cNvSpPr txBox="1"/>
      </xdr:nvSpPr>
      <xdr:spPr>
        <a:xfrm>
          <a:off x="22199600" y="141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765" name="楕円 764"/>
        <xdr:cNvSpPr/>
      </xdr:nvSpPr>
      <xdr:spPr>
        <a:xfrm>
          <a:off x="21272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99822</xdr:rowOff>
    </xdr:from>
    <xdr:to>
      <xdr:col>116</xdr:col>
      <xdr:colOff>63500</xdr:colOff>
      <xdr:row>83</xdr:row>
      <xdr:rowOff>104394</xdr:rowOff>
    </xdr:to>
    <xdr:cxnSp macro="">
      <xdr:nvCxnSpPr>
        <xdr:cNvPr id="766" name="直線コネクタ 765"/>
        <xdr:cNvCxnSpPr/>
      </xdr:nvCxnSpPr>
      <xdr:spPr>
        <a:xfrm flipV="1">
          <a:off x="21323300" y="14330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767" name="楕円 766"/>
        <xdr:cNvSpPr/>
      </xdr:nvSpPr>
      <xdr:spPr>
        <a:xfrm>
          <a:off x="20383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104394</xdr:rowOff>
    </xdr:from>
    <xdr:to>
      <xdr:col>111</xdr:col>
      <xdr:colOff>177800</xdr:colOff>
      <xdr:row>83</xdr:row>
      <xdr:rowOff>104394</xdr:rowOff>
    </xdr:to>
    <xdr:cxnSp macro="">
      <xdr:nvCxnSpPr>
        <xdr:cNvPr id="768" name="直線コネクタ 767"/>
        <xdr:cNvCxnSpPr/>
      </xdr:nvCxnSpPr>
      <xdr:spPr>
        <a:xfrm>
          <a:off x="20434300" y="1433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769" name="楕円 768"/>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104394</xdr:rowOff>
    </xdr:to>
    <xdr:cxnSp macro="">
      <xdr:nvCxnSpPr>
        <xdr:cNvPr id="770" name="直線コネクタ 769"/>
        <xdr:cNvCxnSpPr/>
      </xdr:nvCxnSpPr>
      <xdr:spPr>
        <a:xfrm>
          <a:off x="19545300" y="142798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71"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72"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73"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271</xdr:rowOff>
    </xdr:from>
    <xdr:ext cx="469744" cy="259045"/>
    <xdr:sp macro="" textlink="">
      <xdr:nvSpPr>
        <xdr:cNvPr id="774" name="n_1main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271</xdr:rowOff>
    </xdr:from>
    <xdr:ext cx="469744" cy="259045"/>
    <xdr:sp macro="" textlink="">
      <xdr:nvSpPr>
        <xdr:cNvPr id="775" name="n_2mainValue【消防施設】&#10;一人当たり面積"/>
        <xdr:cNvSpPr txBox="1"/>
      </xdr:nvSpPr>
      <xdr:spPr>
        <a:xfrm>
          <a:off x="20199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116857</xdr:rowOff>
    </xdr:from>
    <xdr:ext cx="469744" cy="259045"/>
    <xdr:sp macro="" textlink="">
      <xdr:nvSpPr>
        <xdr:cNvPr id="776" name="n_3mainValue【消防施設】&#10;一人当たり面積"/>
        <xdr:cNvSpPr txBox="1"/>
      </xdr:nvSpPr>
      <xdr:spPr>
        <a:xfrm>
          <a:off x="19310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103777</xdr:rowOff>
    </xdr:from>
    <xdr:to>
      <xdr:col>85</xdr:col>
      <xdr:colOff>177800</xdr:colOff>
      <xdr:row>103</xdr:row>
      <xdr:rowOff>33927</xdr:rowOff>
    </xdr:to>
    <xdr:sp macro="" textlink="">
      <xdr:nvSpPr>
        <xdr:cNvPr id="817" name="楕円 816"/>
        <xdr:cNvSpPr/>
      </xdr:nvSpPr>
      <xdr:spPr>
        <a:xfrm>
          <a:off x="16268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126654</xdr:rowOff>
    </xdr:from>
    <xdr:ext cx="405111" cy="259045"/>
    <xdr:sp macro="" textlink="">
      <xdr:nvSpPr>
        <xdr:cNvPr id="818" name="【庁舎】&#10;有形固定資産減価償却率該当値テキスト"/>
        <xdr:cNvSpPr txBox="1"/>
      </xdr:nvSpPr>
      <xdr:spPr>
        <a:xfrm>
          <a:off x="16357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126637</xdr:rowOff>
    </xdr:from>
    <xdr:to>
      <xdr:col>81</xdr:col>
      <xdr:colOff>101600</xdr:colOff>
      <xdr:row>102</xdr:row>
      <xdr:rowOff>56787</xdr:rowOff>
    </xdr:to>
    <xdr:sp macro="" textlink="">
      <xdr:nvSpPr>
        <xdr:cNvPr id="819" name="楕円 818"/>
        <xdr:cNvSpPr/>
      </xdr:nvSpPr>
      <xdr:spPr>
        <a:xfrm>
          <a:off x="15430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xdr:rowOff>
    </xdr:from>
    <xdr:to>
      <xdr:col>85</xdr:col>
      <xdr:colOff>127000</xdr:colOff>
      <xdr:row>102</xdr:row>
      <xdr:rowOff>154577</xdr:rowOff>
    </xdr:to>
    <xdr:cxnSp macro="">
      <xdr:nvCxnSpPr>
        <xdr:cNvPr id="820" name="直線コネクタ 819"/>
        <xdr:cNvCxnSpPr/>
      </xdr:nvCxnSpPr>
      <xdr:spPr>
        <a:xfrm>
          <a:off x="15481300" y="17493887"/>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147864</xdr:rowOff>
    </xdr:from>
    <xdr:to>
      <xdr:col>76</xdr:col>
      <xdr:colOff>165100</xdr:colOff>
      <xdr:row>102</xdr:row>
      <xdr:rowOff>78014</xdr:rowOff>
    </xdr:to>
    <xdr:sp macro="" textlink="">
      <xdr:nvSpPr>
        <xdr:cNvPr id="821" name="楕円 820"/>
        <xdr:cNvSpPr/>
      </xdr:nvSpPr>
      <xdr:spPr>
        <a:xfrm>
          <a:off x="14541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xdr:rowOff>
    </xdr:from>
    <xdr:to>
      <xdr:col>81</xdr:col>
      <xdr:colOff>50800</xdr:colOff>
      <xdr:row>102</xdr:row>
      <xdr:rowOff>27214</xdr:rowOff>
    </xdr:to>
    <xdr:cxnSp macro="">
      <xdr:nvCxnSpPr>
        <xdr:cNvPr id="822" name="直線コネクタ 821"/>
        <xdr:cNvCxnSpPr/>
      </xdr:nvCxnSpPr>
      <xdr:spPr>
        <a:xfrm flipV="1">
          <a:off x="14592300" y="174938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159294</xdr:rowOff>
    </xdr:from>
    <xdr:to>
      <xdr:col>72</xdr:col>
      <xdr:colOff>38100</xdr:colOff>
      <xdr:row>102</xdr:row>
      <xdr:rowOff>89444</xdr:rowOff>
    </xdr:to>
    <xdr:sp macro="" textlink="">
      <xdr:nvSpPr>
        <xdr:cNvPr id="823" name="楕円 822"/>
        <xdr:cNvSpPr/>
      </xdr:nvSpPr>
      <xdr:spPr>
        <a:xfrm>
          <a:off x="13652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27214</xdr:rowOff>
    </xdr:from>
    <xdr:to>
      <xdr:col>76</xdr:col>
      <xdr:colOff>114300</xdr:colOff>
      <xdr:row>102</xdr:row>
      <xdr:rowOff>38644</xdr:rowOff>
    </xdr:to>
    <xdr:cxnSp macro="">
      <xdr:nvCxnSpPr>
        <xdr:cNvPr id="824" name="直線コネクタ 823"/>
        <xdr:cNvCxnSpPr/>
      </xdr:nvCxnSpPr>
      <xdr:spPr>
        <a:xfrm flipV="1">
          <a:off x="13703300" y="175151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25"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6"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7"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73314</xdr:rowOff>
    </xdr:from>
    <xdr:ext cx="405111" cy="259045"/>
    <xdr:sp macro="" textlink="">
      <xdr:nvSpPr>
        <xdr:cNvPr id="828" name="n_1mainValue【庁舎】&#10;有形固定資産減価償却率"/>
        <xdr:cNvSpPr txBox="1"/>
      </xdr:nvSpPr>
      <xdr:spPr>
        <a:xfrm>
          <a:off x="152660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94541</xdr:rowOff>
    </xdr:from>
    <xdr:ext cx="405111" cy="259045"/>
    <xdr:sp macro="" textlink="">
      <xdr:nvSpPr>
        <xdr:cNvPr id="829" name="n_2mainValue【庁舎】&#10;有形固定資産減価償却率"/>
        <xdr:cNvSpPr txBox="1"/>
      </xdr:nvSpPr>
      <xdr:spPr>
        <a:xfrm>
          <a:off x="14389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105971</xdr:rowOff>
    </xdr:from>
    <xdr:ext cx="405111" cy="259045"/>
    <xdr:sp macro="" textlink="">
      <xdr:nvSpPr>
        <xdr:cNvPr id="830" name="n_3mainValue【庁舎】&#10;有形固定資産減価償却率"/>
        <xdr:cNvSpPr txBox="1"/>
      </xdr:nvSpPr>
      <xdr:spPr>
        <a:xfrm>
          <a:off x="13500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62"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136434</xdr:rowOff>
    </xdr:from>
    <xdr:to>
      <xdr:col>116</xdr:col>
      <xdr:colOff>114300</xdr:colOff>
      <xdr:row>109</xdr:row>
      <xdr:rowOff>66584</xdr:rowOff>
    </xdr:to>
    <xdr:sp macro="" textlink="">
      <xdr:nvSpPr>
        <xdr:cNvPr id="872" name="楕円 871"/>
        <xdr:cNvSpPr/>
      </xdr:nvSpPr>
      <xdr:spPr>
        <a:xfrm>
          <a:off x="221107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51361</xdr:rowOff>
    </xdr:from>
    <xdr:ext cx="469744" cy="259045"/>
    <xdr:sp macro="" textlink="">
      <xdr:nvSpPr>
        <xdr:cNvPr id="873" name="【庁舎】&#10;一人当たり面積該当値テキスト"/>
        <xdr:cNvSpPr txBox="1"/>
      </xdr:nvSpPr>
      <xdr:spPr>
        <a:xfrm>
          <a:off x="22199600" y="1856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22134</xdr:rowOff>
    </xdr:from>
    <xdr:to>
      <xdr:col>112</xdr:col>
      <xdr:colOff>38100</xdr:colOff>
      <xdr:row>108</xdr:row>
      <xdr:rowOff>123734</xdr:rowOff>
    </xdr:to>
    <xdr:sp macro="" textlink="">
      <xdr:nvSpPr>
        <xdr:cNvPr id="874" name="楕円 873"/>
        <xdr:cNvSpPr/>
      </xdr:nvSpPr>
      <xdr:spPr>
        <a:xfrm>
          <a:off x="2127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72934</xdr:rowOff>
    </xdr:from>
    <xdr:to>
      <xdr:col>116</xdr:col>
      <xdr:colOff>63500</xdr:colOff>
      <xdr:row>109</xdr:row>
      <xdr:rowOff>15784</xdr:rowOff>
    </xdr:to>
    <xdr:cxnSp macro="">
      <xdr:nvCxnSpPr>
        <xdr:cNvPr id="875" name="直線コネクタ 874"/>
        <xdr:cNvCxnSpPr/>
      </xdr:nvCxnSpPr>
      <xdr:spPr>
        <a:xfrm>
          <a:off x="21323300" y="1858953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876" name="楕円 875"/>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72934</xdr:rowOff>
    </xdr:from>
    <xdr:to>
      <xdr:col>111</xdr:col>
      <xdr:colOff>177800</xdr:colOff>
      <xdr:row>108</xdr:row>
      <xdr:rowOff>76200</xdr:rowOff>
    </xdr:to>
    <xdr:cxnSp macro="">
      <xdr:nvCxnSpPr>
        <xdr:cNvPr id="877" name="直線コネクタ 876"/>
        <xdr:cNvCxnSpPr/>
      </xdr:nvCxnSpPr>
      <xdr:spPr>
        <a:xfrm flipV="1">
          <a:off x="20434300" y="18589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139700</xdr:rowOff>
    </xdr:from>
    <xdr:to>
      <xdr:col>102</xdr:col>
      <xdr:colOff>165100</xdr:colOff>
      <xdr:row>109</xdr:row>
      <xdr:rowOff>69850</xdr:rowOff>
    </xdr:to>
    <xdr:sp macro="" textlink="">
      <xdr:nvSpPr>
        <xdr:cNvPr id="878" name="楕円 877"/>
        <xdr:cNvSpPr/>
      </xdr:nvSpPr>
      <xdr:spPr>
        <a:xfrm>
          <a:off x="19494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109</xdr:row>
      <xdr:rowOff>19050</xdr:rowOff>
    </xdr:to>
    <xdr:cxnSp macro="">
      <xdr:nvCxnSpPr>
        <xdr:cNvPr id="879" name="直線コネクタ 878"/>
        <xdr:cNvCxnSpPr/>
      </xdr:nvCxnSpPr>
      <xdr:spPr>
        <a:xfrm flipV="1">
          <a:off x="19545300" y="1859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8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81"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82"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114861</xdr:rowOff>
    </xdr:from>
    <xdr:ext cx="469744" cy="259045"/>
    <xdr:sp macro="" textlink="">
      <xdr:nvSpPr>
        <xdr:cNvPr id="883" name="n_1mainValue【庁舎】&#10;一人当たり面積"/>
        <xdr:cNvSpPr txBox="1"/>
      </xdr:nvSpPr>
      <xdr:spPr>
        <a:xfrm>
          <a:off x="21075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884" name="n_2mainValue【庁舎】&#10;一人当たり面積"/>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60977</xdr:rowOff>
    </xdr:from>
    <xdr:ext cx="469744" cy="259045"/>
    <xdr:sp macro="" textlink="">
      <xdr:nvSpPr>
        <xdr:cNvPr id="885" name="n_3mainValue【庁舎】&#10;一人当たり面積"/>
        <xdr:cNvSpPr txBox="1"/>
      </xdr:nvSpPr>
      <xdr:spPr>
        <a:xfrm>
          <a:off x="19310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低くなっているものは、図書館、体育館・プール及び保健センター・保健所となっており、高くなっているものは、市民会館、一般廃棄物処理施設、消防施設及び庁舎となっている。図書館については、３施設あるが全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以降に更新しているため、非常に低い数値となっている。体育館・プールについては、体育館３施設のうち２施設が比較的新しい施設であるため、低い数値となっている。一般廃棄物処理施設については、１施設において長寿命化を図っており、数値の低下が見込まれる。庁舎については、旧金谷庁舎の用途廃止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年度は数値が低下しているが、本庁舎が建築後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年以上経過していることから依然として高い数値となっている。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また、有形固定資産減価償却率が高く、一人当たり面積が大きい市民会館及び消防施設については、優先的に老朽化対策及び適正配置の検討を進める必要があると考えている。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98,757
97,497
315.70
38,357,884
36,810,911
1,298,923
21,952,141
37,816,361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５年間の推移は、類似団体平均より若干高くなっている。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年度においては、基準財政収入額は、市民税、固定資産税及び地方消費税交付金の増などにより、前年度に比べ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憶</a:t>
          </a:r>
          <a:r>
            <a:rPr kumimoji="1" lang="en-US" altLang="ja-JP" sz="1300">
              <a:latin typeface="ＭＳ Ｐゴシック" panose="020B0600070205080204" pitchFamily="50" charset="-128"/>
              <a:ea typeface="ＭＳ Ｐゴシック" panose="020B0600070205080204" pitchFamily="50" charset="-128"/>
            </a:rPr>
            <a:t>6,292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％の増となった。基準財政需要額は、社会福祉費、高齢者保健福祉費及び臨時財政対策債償還費の増などにより、前年度に比べ</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4,266</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年度単年度の財政力指数は</a:t>
          </a:r>
          <a:r>
            <a:rPr kumimoji="1" lang="en-US" altLang="ja-JP" sz="1300">
              <a:latin typeface="ＭＳ Ｐゴシック" panose="020B0600070205080204" pitchFamily="50" charset="-128"/>
              <a:ea typeface="ＭＳ Ｐゴシック" panose="020B0600070205080204" pitchFamily="50" charset="-128"/>
            </a:rPr>
            <a:t>0.754</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0.001</a:t>
          </a:r>
          <a:r>
            <a:rPr kumimoji="1" lang="ja-JP" altLang="en-US" sz="1300">
              <a:latin typeface="ＭＳ Ｐゴシック" panose="020B0600070205080204" pitchFamily="50" charset="-128"/>
              <a:ea typeface="ＭＳ Ｐゴシック" panose="020B0600070205080204" pitchFamily="50" charset="-128"/>
            </a:rPr>
            <a:t>ポイント低下した。３か年平均では</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xdr:cNvCxnSpPr/>
      </xdr:nvCxnSpPr>
      <xdr:spPr>
        <a:xfrm>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82" name="テキスト ボックス 81"/>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年度においては、経常経費充当一般財源は、扶助費及び公債費の増などにより、前年度に比べ</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憶</a:t>
          </a:r>
          <a:r>
            <a:rPr kumimoji="1" lang="en-US" altLang="ja-JP" sz="1300">
              <a:latin typeface="ＭＳ Ｐゴシック" panose="020B0600070205080204" pitchFamily="50" charset="-128"/>
              <a:ea typeface="ＭＳ Ｐゴシック" panose="020B0600070205080204" pitchFamily="50" charset="-128"/>
            </a:rPr>
            <a:t>7,652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％の増となった。経常一般財源等は、地方税、地方消費税交付金の増などにより、前年度に比べ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8,625</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以上より、経常収支比率は</a:t>
          </a:r>
          <a:r>
            <a:rPr kumimoji="1" lang="en-US" altLang="ja-JP" sz="1300">
              <a:latin typeface="ＭＳ Ｐゴシック" panose="020B0600070205080204" pitchFamily="50" charset="-128"/>
              <a:ea typeface="ＭＳ Ｐゴシック" panose="020B0600070205080204" pitchFamily="50" charset="-128"/>
            </a:rPr>
            <a:t>91.1</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68326</xdr:rowOff>
    </xdr:from>
    <xdr:to>
      <xdr:col>23</xdr:col>
      <xdr:colOff>133350</xdr:colOff>
      <xdr:row>64</xdr:row>
      <xdr:rowOff>116586</xdr:rowOff>
    </xdr:to>
    <xdr:cxnSp macro="">
      <xdr:nvCxnSpPr>
        <xdr:cNvPr id="130" name="直線コネクタ 129"/>
        <xdr:cNvCxnSpPr/>
      </xdr:nvCxnSpPr>
      <xdr:spPr>
        <a:xfrm>
          <a:off x="4114800" y="1104112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64</xdr:row>
      <xdr:rowOff>68326</xdr:rowOff>
    </xdr:to>
    <xdr:cxnSp macro="">
      <xdr:nvCxnSpPr>
        <xdr:cNvPr id="133" name="直線コネクタ 132"/>
        <xdr:cNvCxnSpPr/>
      </xdr:nvCxnSpPr>
      <xdr:spPr>
        <a:xfrm>
          <a:off x="3225800" y="110314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58674</xdr:rowOff>
    </xdr:to>
    <xdr:cxnSp macro="">
      <xdr:nvCxnSpPr>
        <xdr:cNvPr id="136" name="直線コネクタ 135"/>
        <xdr:cNvCxnSpPr/>
      </xdr:nvCxnSpPr>
      <xdr:spPr>
        <a:xfrm>
          <a:off x="2336800" y="109639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140716</xdr:rowOff>
    </xdr:to>
    <xdr:cxnSp macro="">
      <xdr:nvCxnSpPr>
        <xdr:cNvPr id="139" name="直線コネクタ 138"/>
        <xdr:cNvCxnSpPr/>
      </xdr:nvCxnSpPr>
      <xdr:spPr>
        <a:xfrm flipV="1">
          <a:off x="1447800" y="1096391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42" name="フローチャート: 判断 141"/>
        <xdr:cNvSpPr/>
      </xdr:nvSpPr>
      <xdr:spPr>
        <a:xfrm>
          <a:off x="1397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88409</xdr:rowOff>
    </xdr:from>
    <xdr:ext cx="762000" cy="259045"/>
    <xdr:sp macro="" textlink="">
      <xdr:nvSpPr>
        <xdr:cNvPr id="143" name="テキスト ボックス 142"/>
        <xdr:cNvSpPr txBox="1"/>
      </xdr:nvSpPr>
      <xdr:spPr>
        <a:xfrm>
          <a:off x="1066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49" name="楕円 148"/>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82313</xdr:rowOff>
    </xdr:from>
    <xdr:ext cx="762000" cy="259045"/>
    <xdr:sp macro="" textlink="">
      <xdr:nvSpPr>
        <xdr:cNvPr id="150" name="財政構造の弾力性該当値テキスト"/>
        <xdr:cNvSpPr txBox="1"/>
      </xdr:nvSpPr>
      <xdr:spPr>
        <a:xfrm>
          <a:off x="50419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1" name="楕円 150"/>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129303</xdr:rowOff>
    </xdr:from>
    <xdr:ext cx="736600" cy="259045"/>
    <xdr:sp macro="" textlink="">
      <xdr:nvSpPr>
        <xdr:cNvPr id="152" name="テキスト ボックス 151"/>
        <xdr:cNvSpPr txBox="1"/>
      </xdr:nvSpPr>
      <xdr:spPr>
        <a:xfrm>
          <a:off x="3733800" y="1075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3" name="楕円 152"/>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119651</xdr:rowOff>
    </xdr:from>
    <xdr:ext cx="762000" cy="259045"/>
    <xdr:sp macro="" textlink="">
      <xdr:nvSpPr>
        <xdr:cNvPr id="154" name="テキスト ボックス 153"/>
        <xdr:cNvSpPr txBox="1"/>
      </xdr:nvSpPr>
      <xdr:spPr>
        <a:xfrm>
          <a:off x="2844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5" name="楕円 154"/>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6" name="テキスト ボックス 155"/>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7" name="楕円 156"/>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8" name="テキスト ボックス 157"/>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年度からは低い値となっている。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年度においては、人件費は、職員数の増及び給与改定による基本給の増などがあったものの、退職者数の減に伴う退職手当の減などにより、前年度に比べ減少している。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一方、物件費は、ＩＣＴコンソーシアム委託料、コミュニティバス運行管理委託料の増などにより、前年度に比べ増加している。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33182</xdr:rowOff>
    </xdr:from>
    <xdr:to>
      <xdr:col>23</xdr:col>
      <xdr:colOff>133350</xdr:colOff>
      <xdr:row>82</xdr:row>
      <xdr:rowOff>45692</xdr:rowOff>
    </xdr:to>
    <xdr:cxnSp macro="">
      <xdr:nvCxnSpPr>
        <xdr:cNvPr id="191" name="直線コネクタ 190"/>
        <xdr:cNvCxnSpPr/>
      </xdr:nvCxnSpPr>
      <xdr:spPr>
        <a:xfrm>
          <a:off x="4114800" y="14092082"/>
          <a:ext cx="8382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2403</xdr:rowOff>
    </xdr:from>
    <xdr:to>
      <xdr:col>19</xdr:col>
      <xdr:colOff>133350</xdr:colOff>
      <xdr:row>82</xdr:row>
      <xdr:rowOff>33182</xdr:rowOff>
    </xdr:to>
    <xdr:cxnSp macro="">
      <xdr:nvCxnSpPr>
        <xdr:cNvPr id="194" name="直線コネクタ 193"/>
        <xdr:cNvCxnSpPr/>
      </xdr:nvCxnSpPr>
      <xdr:spPr>
        <a:xfrm>
          <a:off x="3225800" y="14061303"/>
          <a:ext cx="889000" cy="3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2403</xdr:rowOff>
    </xdr:from>
    <xdr:to>
      <xdr:col>15</xdr:col>
      <xdr:colOff>82550</xdr:colOff>
      <xdr:row>82</xdr:row>
      <xdr:rowOff>19275</xdr:rowOff>
    </xdr:to>
    <xdr:cxnSp macro="">
      <xdr:nvCxnSpPr>
        <xdr:cNvPr id="197" name="直線コネクタ 196"/>
        <xdr:cNvCxnSpPr/>
      </xdr:nvCxnSpPr>
      <xdr:spPr>
        <a:xfrm flipV="1">
          <a:off x="2336800" y="14061303"/>
          <a:ext cx="88900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12807</xdr:rowOff>
    </xdr:from>
    <xdr:to>
      <xdr:col>11</xdr:col>
      <xdr:colOff>31750</xdr:colOff>
      <xdr:row>82</xdr:row>
      <xdr:rowOff>19275</xdr:rowOff>
    </xdr:to>
    <xdr:cxnSp macro="">
      <xdr:nvCxnSpPr>
        <xdr:cNvPr id="200" name="直線コネクタ 199"/>
        <xdr:cNvCxnSpPr/>
      </xdr:nvCxnSpPr>
      <xdr:spPr>
        <a:xfrm>
          <a:off x="1447800" y="14071707"/>
          <a:ext cx="889000" cy="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78412</xdr:rowOff>
    </xdr:from>
    <xdr:to>
      <xdr:col>7</xdr:col>
      <xdr:colOff>31750</xdr:colOff>
      <xdr:row>82</xdr:row>
      <xdr:rowOff>8562</xdr:rowOff>
    </xdr:to>
    <xdr:sp macro="" textlink="">
      <xdr:nvSpPr>
        <xdr:cNvPr id="203" name="フローチャート: 判断 202"/>
        <xdr:cNvSpPr/>
      </xdr:nvSpPr>
      <xdr:spPr>
        <a:xfrm>
          <a:off x="1397000" y="139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18739</xdr:rowOff>
    </xdr:from>
    <xdr:ext cx="762000" cy="259045"/>
    <xdr:sp macro="" textlink="">
      <xdr:nvSpPr>
        <xdr:cNvPr id="204" name="テキスト ボックス 203"/>
        <xdr:cNvSpPr txBox="1"/>
      </xdr:nvSpPr>
      <xdr:spPr>
        <a:xfrm>
          <a:off x="1066800" y="137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166342</xdr:rowOff>
    </xdr:from>
    <xdr:to>
      <xdr:col>23</xdr:col>
      <xdr:colOff>184150</xdr:colOff>
      <xdr:row>82</xdr:row>
      <xdr:rowOff>96492</xdr:rowOff>
    </xdr:to>
    <xdr:sp macro="" textlink="">
      <xdr:nvSpPr>
        <xdr:cNvPr id="210" name="楕円 209"/>
        <xdr:cNvSpPr/>
      </xdr:nvSpPr>
      <xdr:spPr>
        <a:xfrm>
          <a:off x="4902200" y="1405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11419</xdr:rowOff>
    </xdr:from>
    <xdr:ext cx="762000" cy="259045"/>
    <xdr:sp macro="" textlink="">
      <xdr:nvSpPr>
        <xdr:cNvPr id="211" name="人件費・物件費等の状況該当値テキスト"/>
        <xdr:cNvSpPr txBox="1"/>
      </xdr:nvSpPr>
      <xdr:spPr>
        <a:xfrm>
          <a:off x="5041900" y="1389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153832</xdr:rowOff>
    </xdr:from>
    <xdr:to>
      <xdr:col>19</xdr:col>
      <xdr:colOff>184150</xdr:colOff>
      <xdr:row>82</xdr:row>
      <xdr:rowOff>83982</xdr:rowOff>
    </xdr:to>
    <xdr:sp macro="" textlink="">
      <xdr:nvSpPr>
        <xdr:cNvPr id="212" name="楕円 211"/>
        <xdr:cNvSpPr/>
      </xdr:nvSpPr>
      <xdr:spPr>
        <a:xfrm>
          <a:off x="4064000" y="140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94159</xdr:rowOff>
    </xdr:from>
    <xdr:ext cx="736600" cy="259045"/>
    <xdr:sp macro="" textlink="">
      <xdr:nvSpPr>
        <xdr:cNvPr id="213" name="テキスト ボックス 212"/>
        <xdr:cNvSpPr txBox="1"/>
      </xdr:nvSpPr>
      <xdr:spPr>
        <a:xfrm>
          <a:off x="3733800" y="1381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123053</xdr:rowOff>
    </xdr:from>
    <xdr:to>
      <xdr:col>15</xdr:col>
      <xdr:colOff>133350</xdr:colOff>
      <xdr:row>82</xdr:row>
      <xdr:rowOff>53203</xdr:rowOff>
    </xdr:to>
    <xdr:sp macro="" textlink="">
      <xdr:nvSpPr>
        <xdr:cNvPr id="214" name="楕円 213"/>
        <xdr:cNvSpPr/>
      </xdr:nvSpPr>
      <xdr:spPr>
        <a:xfrm>
          <a:off x="3175000" y="140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63380</xdr:rowOff>
    </xdr:from>
    <xdr:ext cx="762000" cy="259045"/>
    <xdr:sp macro="" textlink="">
      <xdr:nvSpPr>
        <xdr:cNvPr id="215" name="テキスト ボックス 214"/>
        <xdr:cNvSpPr txBox="1"/>
      </xdr:nvSpPr>
      <xdr:spPr>
        <a:xfrm>
          <a:off x="2844800" y="1377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139925</xdr:rowOff>
    </xdr:from>
    <xdr:to>
      <xdr:col>11</xdr:col>
      <xdr:colOff>82550</xdr:colOff>
      <xdr:row>82</xdr:row>
      <xdr:rowOff>70075</xdr:rowOff>
    </xdr:to>
    <xdr:sp macro="" textlink="">
      <xdr:nvSpPr>
        <xdr:cNvPr id="216" name="楕円 215"/>
        <xdr:cNvSpPr/>
      </xdr:nvSpPr>
      <xdr:spPr>
        <a:xfrm>
          <a:off x="2286000" y="140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54852</xdr:rowOff>
    </xdr:from>
    <xdr:ext cx="762000" cy="259045"/>
    <xdr:sp macro="" textlink="">
      <xdr:nvSpPr>
        <xdr:cNvPr id="217" name="テキスト ボックス 216"/>
        <xdr:cNvSpPr txBox="1"/>
      </xdr:nvSpPr>
      <xdr:spPr>
        <a:xfrm>
          <a:off x="1955800" y="1411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133457</xdr:rowOff>
    </xdr:from>
    <xdr:to>
      <xdr:col>7</xdr:col>
      <xdr:colOff>31750</xdr:colOff>
      <xdr:row>82</xdr:row>
      <xdr:rowOff>63607</xdr:rowOff>
    </xdr:to>
    <xdr:sp macro="" textlink="">
      <xdr:nvSpPr>
        <xdr:cNvPr id="218" name="楕円 217"/>
        <xdr:cNvSpPr/>
      </xdr:nvSpPr>
      <xdr:spPr>
        <a:xfrm>
          <a:off x="1397000" y="140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48384</xdr:rowOff>
    </xdr:from>
    <xdr:ext cx="762000" cy="259045"/>
    <xdr:sp macro="" textlink="">
      <xdr:nvSpPr>
        <xdr:cNvPr id="219" name="テキスト ボックス 218"/>
        <xdr:cNvSpPr txBox="1"/>
      </xdr:nvSpPr>
      <xdr:spPr>
        <a:xfrm>
          <a:off x="1066800" y="141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５年間の推移は、類似団体平均より若干高くなっている。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年度において、国の給与削減措置に準じた措置を講じているが、今後も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適切な給与水準の維持に努める。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32657</xdr:rowOff>
    </xdr:to>
    <xdr:cxnSp macro="">
      <xdr:nvCxnSpPr>
        <xdr:cNvPr id="255" name="直線コネクタ 254"/>
        <xdr:cNvCxnSpPr/>
      </xdr:nvCxnSpPr>
      <xdr:spPr>
        <a:xfrm>
          <a:off x="16179800" y="147084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135164</xdr:rowOff>
    </xdr:to>
    <xdr:cxnSp macro="">
      <xdr:nvCxnSpPr>
        <xdr:cNvPr id="258" name="直線コネクタ 257"/>
        <xdr:cNvCxnSpPr/>
      </xdr:nvCxnSpPr>
      <xdr:spPr>
        <a:xfrm>
          <a:off x="15290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117929</xdr:rowOff>
    </xdr:to>
    <xdr:cxnSp macro="">
      <xdr:nvCxnSpPr>
        <xdr:cNvPr id="261" name="直線コネクタ 260"/>
        <xdr:cNvCxnSpPr/>
      </xdr:nvCxnSpPr>
      <xdr:spPr>
        <a:xfrm>
          <a:off x="14401800" y="146050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85</xdr:row>
      <xdr:rowOff>31750</xdr:rowOff>
    </xdr:to>
    <xdr:cxnSp macro="">
      <xdr:nvCxnSpPr>
        <xdr:cNvPr id="264" name="直線コネクタ 263"/>
        <xdr:cNvCxnSpPr/>
      </xdr:nvCxnSpPr>
      <xdr:spPr>
        <a:xfrm>
          <a:off x="13512800" y="1443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67" name="フローチャート: 判断 266"/>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68" name="テキスト ボックス 267"/>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4" name="楕円 273"/>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5"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6" name="楕円 275"/>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7" name="テキスト ボックス 276"/>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78" name="楕円 277"/>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79" name="テキスト ボックス 278"/>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1" name="テキスト ボックス 280"/>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2" name="楕円 281"/>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66420</xdr:rowOff>
    </xdr:from>
    <xdr:ext cx="762000" cy="259045"/>
    <xdr:sp macro="" textlink="">
      <xdr:nvSpPr>
        <xdr:cNvPr id="283" name="テキスト ボックス 282"/>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年度に大幅に低下した要因は、常備消防の広域事務委託に伴う消防職員の身分切り替えによるものである。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164147</xdr:rowOff>
    </xdr:from>
    <xdr:to>
      <xdr:col>81</xdr:col>
      <xdr:colOff>44450</xdr:colOff>
      <xdr:row>61</xdr:row>
      <xdr:rowOff>10795</xdr:rowOff>
    </xdr:to>
    <xdr:cxnSp macro="">
      <xdr:nvCxnSpPr>
        <xdr:cNvPr id="318" name="直線コネクタ 317"/>
        <xdr:cNvCxnSpPr/>
      </xdr:nvCxnSpPr>
      <xdr:spPr>
        <a:xfrm>
          <a:off x="16179800" y="1045114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152082</xdr:rowOff>
    </xdr:from>
    <xdr:to>
      <xdr:col>77</xdr:col>
      <xdr:colOff>44450</xdr:colOff>
      <xdr:row>60</xdr:row>
      <xdr:rowOff>164147</xdr:rowOff>
    </xdr:to>
    <xdr:cxnSp macro="">
      <xdr:nvCxnSpPr>
        <xdr:cNvPr id="321" name="直線コネクタ 320"/>
        <xdr:cNvCxnSpPr/>
      </xdr:nvCxnSpPr>
      <xdr:spPr>
        <a:xfrm>
          <a:off x="15290800" y="104390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60</xdr:row>
      <xdr:rowOff>152082</xdr:rowOff>
    </xdr:to>
    <xdr:cxnSp macro="">
      <xdr:nvCxnSpPr>
        <xdr:cNvPr id="324" name="直線コネクタ 323"/>
        <xdr:cNvCxnSpPr/>
      </xdr:nvCxnSpPr>
      <xdr:spPr>
        <a:xfrm>
          <a:off x="14401800" y="104310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144039</xdr:rowOff>
    </xdr:from>
    <xdr:to>
      <xdr:col>68</xdr:col>
      <xdr:colOff>152400</xdr:colOff>
      <xdr:row>62</xdr:row>
      <xdr:rowOff>72602</xdr:rowOff>
    </xdr:to>
    <xdr:cxnSp macro="">
      <xdr:nvCxnSpPr>
        <xdr:cNvPr id="327" name="直線コネクタ 326"/>
        <xdr:cNvCxnSpPr/>
      </xdr:nvCxnSpPr>
      <xdr:spPr>
        <a:xfrm flipV="1">
          <a:off x="13512800" y="10431039"/>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30" name="フローチャート: 判断 329"/>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168292</xdr:rowOff>
    </xdr:from>
    <xdr:ext cx="762000" cy="259045"/>
    <xdr:sp macro="" textlink="">
      <xdr:nvSpPr>
        <xdr:cNvPr id="331" name="テキスト ボックス 330"/>
        <xdr:cNvSpPr txBox="1"/>
      </xdr:nvSpPr>
      <xdr:spPr>
        <a:xfrm>
          <a:off x="13131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37" name="楕円 336"/>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147972</xdr:rowOff>
    </xdr:from>
    <xdr:ext cx="762000" cy="259045"/>
    <xdr:sp macro="" textlink="">
      <xdr:nvSpPr>
        <xdr:cNvPr id="338" name="定員管理の状況該当値テキスト"/>
        <xdr:cNvSpPr txBox="1"/>
      </xdr:nvSpPr>
      <xdr:spPr>
        <a:xfrm>
          <a:off x="17106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113347</xdr:rowOff>
    </xdr:from>
    <xdr:to>
      <xdr:col>77</xdr:col>
      <xdr:colOff>95250</xdr:colOff>
      <xdr:row>61</xdr:row>
      <xdr:rowOff>43497</xdr:rowOff>
    </xdr:to>
    <xdr:sp macro="" textlink="">
      <xdr:nvSpPr>
        <xdr:cNvPr id="339" name="楕円 338"/>
        <xdr:cNvSpPr/>
      </xdr:nvSpPr>
      <xdr:spPr>
        <a:xfrm>
          <a:off x="16129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53674</xdr:rowOff>
    </xdr:from>
    <xdr:ext cx="736600" cy="259045"/>
    <xdr:sp macro="" textlink="">
      <xdr:nvSpPr>
        <xdr:cNvPr id="340" name="テキスト ボックス 339"/>
        <xdr:cNvSpPr txBox="1"/>
      </xdr:nvSpPr>
      <xdr:spPr>
        <a:xfrm>
          <a:off x="15798800" y="1016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101282</xdr:rowOff>
    </xdr:from>
    <xdr:to>
      <xdr:col>73</xdr:col>
      <xdr:colOff>44450</xdr:colOff>
      <xdr:row>61</xdr:row>
      <xdr:rowOff>31432</xdr:rowOff>
    </xdr:to>
    <xdr:sp macro="" textlink="">
      <xdr:nvSpPr>
        <xdr:cNvPr id="341" name="楕円 340"/>
        <xdr:cNvSpPr/>
      </xdr:nvSpPr>
      <xdr:spPr>
        <a:xfrm>
          <a:off x="15240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42" name="テキスト ボックス 34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93239</xdr:rowOff>
    </xdr:from>
    <xdr:to>
      <xdr:col>68</xdr:col>
      <xdr:colOff>203200</xdr:colOff>
      <xdr:row>61</xdr:row>
      <xdr:rowOff>23389</xdr:rowOff>
    </xdr:to>
    <xdr:sp macro="" textlink="">
      <xdr:nvSpPr>
        <xdr:cNvPr id="343" name="楕円 342"/>
        <xdr:cNvSpPr/>
      </xdr:nvSpPr>
      <xdr:spPr>
        <a:xfrm>
          <a:off x="14351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33566</xdr:rowOff>
    </xdr:from>
    <xdr:ext cx="762000" cy="259045"/>
    <xdr:sp macro="" textlink="">
      <xdr:nvSpPr>
        <xdr:cNvPr id="344" name="テキスト ボックス 343"/>
        <xdr:cNvSpPr txBox="1"/>
      </xdr:nvSpPr>
      <xdr:spPr>
        <a:xfrm>
          <a:off x="14020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45" name="楕円 344"/>
        <xdr:cNvSpPr/>
      </xdr:nvSpPr>
      <xdr:spPr>
        <a:xfrm>
          <a:off x="13462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46" name="テキスト ボックス 345"/>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年度からは類似団体平均より若干高くなっているが、改善方向に進んでいる。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年度の単年度比率は、地方債の元利償還金等の増が標準財政規模の増を上回ったことにより、前年度に比べ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３か年平均では、平成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年度の単年度比率が平成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年度の単年度比率を下回ったため、前年度に比べ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106317</xdr:rowOff>
    </xdr:from>
    <xdr:to>
      <xdr:col>81</xdr:col>
      <xdr:colOff>44450</xdr:colOff>
      <xdr:row>40</xdr:row>
      <xdr:rowOff>120106</xdr:rowOff>
    </xdr:to>
    <xdr:cxnSp macro="">
      <xdr:nvCxnSpPr>
        <xdr:cNvPr id="381" name="直線コネクタ 380"/>
        <xdr:cNvCxnSpPr/>
      </xdr:nvCxnSpPr>
      <xdr:spPr>
        <a:xfrm flipV="1">
          <a:off x="16179800" y="696431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120106</xdr:rowOff>
    </xdr:from>
    <xdr:to>
      <xdr:col>77</xdr:col>
      <xdr:colOff>44450</xdr:colOff>
      <xdr:row>40</xdr:row>
      <xdr:rowOff>147683</xdr:rowOff>
    </xdr:to>
    <xdr:cxnSp macro="">
      <xdr:nvCxnSpPr>
        <xdr:cNvPr id="384" name="直線コネクタ 383"/>
        <xdr:cNvCxnSpPr/>
      </xdr:nvCxnSpPr>
      <xdr:spPr>
        <a:xfrm flipV="1">
          <a:off x="15290800" y="697810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147683</xdr:rowOff>
    </xdr:from>
    <xdr:to>
      <xdr:col>72</xdr:col>
      <xdr:colOff>203200</xdr:colOff>
      <xdr:row>40</xdr:row>
      <xdr:rowOff>168366</xdr:rowOff>
    </xdr:to>
    <xdr:cxnSp macro="">
      <xdr:nvCxnSpPr>
        <xdr:cNvPr id="387" name="直線コネクタ 386"/>
        <xdr:cNvCxnSpPr/>
      </xdr:nvCxnSpPr>
      <xdr:spPr>
        <a:xfrm flipV="1">
          <a:off x="14401800" y="70056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168366</xdr:rowOff>
    </xdr:from>
    <xdr:to>
      <xdr:col>68</xdr:col>
      <xdr:colOff>152400</xdr:colOff>
      <xdr:row>41</xdr:row>
      <xdr:rowOff>45176</xdr:rowOff>
    </xdr:to>
    <xdr:cxnSp macro="">
      <xdr:nvCxnSpPr>
        <xdr:cNvPr id="390" name="直線コネクタ 389"/>
        <xdr:cNvCxnSpPr/>
      </xdr:nvCxnSpPr>
      <xdr:spPr>
        <a:xfrm flipV="1">
          <a:off x="13512800" y="70263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28847</xdr:rowOff>
    </xdr:from>
    <xdr:to>
      <xdr:col>64</xdr:col>
      <xdr:colOff>152400</xdr:colOff>
      <xdr:row>41</xdr:row>
      <xdr:rowOff>130447</xdr:rowOff>
    </xdr:to>
    <xdr:sp macro="" textlink="">
      <xdr:nvSpPr>
        <xdr:cNvPr id="393" name="フローチャート: 判断 392"/>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115224</xdr:rowOff>
    </xdr:from>
    <xdr:ext cx="762000" cy="259045"/>
    <xdr:sp macro="" textlink="">
      <xdr:nvSpPr>
        <xdr:cNvPr id="394" name="テキスト ボックス 393"/>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400" name="楕円 399"/>
        <xdr:cNvSpPr/>
      </xdr:nvSpPr>
      <xdr:spPr>
        <a:xfrm>
          <a:off x="169672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27594</xdr:rowOff>
    </xdr:from>
    <xdr:ext cx="762000" cy="259045"/>
    <xdr:sp macro="" textlink="">
      <xdr:nvSpPr>
        <xdr:cNvPr id="401" name="公債費負担の状況該当値テキスト"/>
        <xdr:cNvSpPr txBox="1"/>
      </xdr:nvSpPr>
      <xdr:spPr>
        <a:xfrm>
          <a:off x="17106900" y="688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69306</xdr:rowOff>
    </xdr:from>
    <xdr:to>
      <xdr:col>77</xdr:col>
      <xdr:colOff>95250</xdr:colOff>
      <xdr:row>40</xdr:row>
      <xdr:rowOff>170906</xdr:rowOff>
    </xdr:to>
    <xdr:sp macro="" textlink="">
      <xdr:nvSpPr>
        <xdr:cNvPr id="402" name="楕円 401"/>
        <xdr:cNvSpPr/>
      </xdr:nvSpPr>
      <xdr:spPr>
        <a:xfrm>
          <a:off x="16129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155683</xdr:rowOff>
    </xdr:from>
    <xdr:ext cx="736600" cy="259045"/>
    <xdr:sp macro="" textlink="">
      <xdr:nvSpPr>
        <xdr:cNvPr id="403" name="テキスト ボックス 402"/>
        <xdr:cNvSpPr txBox="1"/>
      </xdr:nvSpPr>
      <xdr:spPr>
        <a:xfrm>
          <a:off x="15798800" y="701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96883</xdr:rowOff>
    </xdr:from>
    <xdr:to>
      <xdr:col>73</xdr:col>
      <xdr:colOff>44450</xdr:colOff>
      <xdr:row>41</xdr:row>
      <xdr:rowOff>27033</xdr:rowOff>
    </xdr:to>
    <xdr:sp macro="" textlink="">
      <xdr:nvSpPr>
        <xdr:cNvPr id="404" name="楕円 403"/>
        <xdr:cNvSpPr/>
      </xdr:nvSpPr>
      <xdr:spPr>
        <a:xfrm>
          <a:off x="15240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405" name="テキスト ボックス 404"/>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117566</xdr:rowOff>
    </xdr:from>
    <xdr:to>
      <xdr:col>68</xdr:col>
      <xdr:colOff>203200</xdr:colOff>
      <xdr:row>41</xdr:row>
      <xdr:rowOff>47716</xdr:rowOff>
    </xdr:to>
    <xdr:sp macro="" textlink="">
      <xdr:nvSpPr>
        <xdr:cNvPr id="406" name="楕円 405"/>
        <xdr:cNvSpPr/>
      </xdr:nvSpPr>
      <xdr:spPr>
        <a:xfrm>
          <a:off x="14351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407" name="テキスト ボックス 406"/>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408" name="楕円 407"/>
        <xdr:cNvSpPr/>
      </xdr:nvSpPr>
      <xdr:spPr>
        <a:xfrm>
          <a:off x="13462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409" name="テキスト ボックス 408"/>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年度においては、新規借入れの抑制による地方債現在高の減少により、将来負担比率は算出されなかった。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新病院建設に伴う出資金、新東名ＩＣ周辺地区開発及び小学校改築事業の財源に充てるため、多額の起債を計画しており、将来負担比率が上昇する見込みである。ついては、事業実施の適正化を図り、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25061</xdr:rowOff>
    </xdr:from>
    <xdr:to>
      <xdr:col>68</xdr:col>
      <xdr:colOff>152400</xdr:colOff>
      <xdr:row>15</xdr:row>
      <xdr:rowOff>0</xdr:rowOff>
    </xdr:to>
    <xdr:cxnSp macro="">
      <xdr:nvCxnSpPr>
        <xdr:cNvPr id="443" name="直線コネクタ 442"/>
        <xdr:cNvCxnSpPr/>
      </xdr:nvCxnSpPr>
      <xdr:spPr>
        <a:xfrm flipV="1">
          <a:off x="13512800" y="2425361"/>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6" name="フローチャート: 判断 445"/>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7" name="テキスト ボックス 446"/>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8" name="フローチャート: 判断 447"/>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9" name="テキスト ボックス 448"/>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50" name="フローチャート: 判断 449"/>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1" name="テキスト ボックス 450"/>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15960</xdr:rowOff>
    </xdr:from>
    <xdr:to>
      <xdr:col>64</xdr:col>
      <xdr:colOff>152400</xdr:colOff>
      <xdr:row>15</xdr:row>
      <xdr:rowOff>117560</xdr:rowOff>
    </xdr:to>
    <xdr:sp macro="" textlink="">
      <xdr:nvSpPr>
        <xdr:cNvPr id="452" name="フローチャート: 判断 451"/>
        <xdr:cNvSpPr/>
      </xdr:nvSpPr>
      <xdr:spPr>
        <a:xfrm>
          <a:off x="13462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102337</xdr:rowOff>
    </xdr:from>
    <xdr:ext cx="762000" cy="259045"/>
    <xdr:sp macro="" textlink="">
      <xdr:nvSpPr>
        <xdr:cNvPr id="453" name="テキスト ボックス 452"/>
        <xdr:cNvSpPr txBox="1"/>
      </xdr:nvSpPr>
      <xdr:spPr>
        <a:xfrm>
          <a:off x="13131800" y="267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145711</xdr:rowOff>
    </xdr:from>
    <xdr:to>
      <xdr:col>68</xdr:col>
      <xdr:colOff>203200</xdr:colOff>
      <xdr:row>14</xdr:row>
      <xdr:rowOff>75861</xdr:rowOff>
    </xdr:to>
    <xdr:sp macro="" textlink="">
      <xdr:nvSpPr>
        <xdr:cNvPr id="459" name="楕円 458"/>
        <xdr:cNvSpPr/>
      </xdr:nvSpPr>
      <xdr:spPr>
        <a:xfrm>
          <a:off x="14351000" y="23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86038</xdr:rowOff>
    </xdr:from>
    <xdr:ext cx="762000" cy="259045"/>
    <xdr:sp macro="" textlink="">
      <xdr:nvSpPr>
        <xdr:cNvPr id="460" name="テキスト ボックス 459"/>
        <xdr:cNvSpPr txBox="1"/>
      </xdr:nvSpPr>
      <xdr:spPr>
        <a:xfrm>
          <a:off x="14020800" y="214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61" name="楕円 460"/>
        <xdr:cNvSpPr/>
      </xdr:nvSpPr>
      <xdr:spPr>
        <a:xfrm>
          <a:off x="13462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62" name="テキスト ボックス 461"/>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98,757
97,497
315.70
38,357,884
36,810,911
1,298,923
21,952,141
37,816,361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年度からは低い値となっている。これは、常備消防の広域事務委託に伴う予算の組替えが大きく影響している。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年度においては、職員数の増及び給与改定による基本給の増などがあったものの、退職者数の減に伴う退職手当の減などにより、前年度と同じ値となった。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54610</xdr:rowOff>
    </xdr:to>
    <xdr:cxnSp macro="">
      <xdr:nvCxnSpPr>
        <xdr:cNvPr id="66" name="直線コネクタ 65"/>
        <xdr:cNvCxnSpPr/>
      </xdr:nvCxnSpPr>
      <xdr:spPr>
        <a:xfrm>
          <a:off x="3987800" y="6055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69850</xdr:rowOff>
    </xdr:to>
    <xdr:cxnSp macro="">
      <xdr:nvCxnSpPr>
        <xdr:cNvPr id="69" name="直線コネクタ 68"/>
        <xdr:cNvCxnSpPr/>
      </xdr:nvCxnSpPr>
      <xdr:spPr>
        <a:xfrm flipV="1">
          <a:off x="3098800" y="605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127000</xdr:rowOff>
    </xdr:to>
    <xdr:cxnSp macro="">
      <xdr:nvCxnSpPr>
        <xdr:cNvPr id="72" name="直線コネクタ 71"/>
        <xdr:cNvCxnSpPr/>
      </xdr:nvCxnSpPr>
      <xdr:spPr>
        <a:xfrm flipV="1">
          <a:off x="2209800" y="6070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161290</xdr:rowOff>
    </xdr:to>
    <xdr:cxnSp macro="">
      <xdr:nvCxnSpPr>
        <xdr:cNvPr id="75" name="直線コネクタ 74"/>
        <xdr:cNvCxnSpPr/>
      </xdr:nvCxnSpPr>
      <xdr:spPr>
        <a:xfrm flipV="1">
          <a:off x="1320800" y="62992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78" name="フローチャート: 判断 77"/>
        <xdr:cNvSpPr/>
      </xdr:nvSpPr>
      <xdr:spPr>
        <a:xfrm>
          <a:off x="1270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79" name="テキスト ボックス 78"/>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年度に大幅に上昇した要因は、常備消防の広域事務委託に伴う予算の組替えによるものである。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ＩＣＴコンソーシアム委託料、旧金谷庁舎跡地利活用調査委託料、コミュニティバス運行管理委託料の増などがあったものの、経常一般財源等の増などにより、前年度に比べ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19</xdr:row>
      <xdr:rowOff>168910</xdr:rowOff>
    </xdr:to>
    <xdr:cxnSp macro="">
      <xdr:nvCxnSpPr>
        <xdr:cNvPr id="127" name="直線コネクタ 126"/>
        <xdr:cNvCxnSpPr/>
      </xdr:nvCxnSpPr>
      <xdr:spPr>
        <a:xfrm flipV="1">
          <a:off x="15671800" y="3395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153670</xdr:rowOff>
    </xdr:from>
    <xdr:to>
      <xdr:col>78</xdr:col>
      <xdr:colOff>69850</xdr:colOff>
      <xdr:row>19</xdr:row>
      <xdr:rowOff>168910</xdr:rowOff>
    </xdr:to>
    <xdr:cxnSp macro="">
      <xdr:nvCxnSpPr>
        <xdr:cNvPr id="130" name="直線コネクタ 129"/>
        <xdr:cNvCxnSpPr/>
      </xdr:nvCxnSpPr>
      <xdr:spPr>
        <a:xfrm>
          <a:off x="14782800" y="3411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19</xdr:row>
      <xdr:rowOff>153670</xdr:rowOff>
    </xdr:to>
    <xdr:cxnSp macro="">
      <xdr:nvCxnSpPr>
        <xdr:cNvPr id="133" name="直線コネクタ 132"/>
        <xdr:cNvCxnSpPr/>
      </xdr:nvCxnSpPr>
      <xdr:spPr>
        <a:xfrm>
          <a:off x="13893800" y="30988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20320</xdr:rowOff>
    </xdr:to>
    <xdr:cxnSp macro="">
      <xdr:nvCxnSpPr>
        <xdr:cNvPr id="136" name="直線コネクタ 135"/>
        <xdr:cNvCxnSpPr/>
      </xdr:nvCxnSpPr>
      <xdr:spPr>
        <a:xfrm flipV="1">
          <a:off x="13004800" y="3098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9" name="フローチャート: 判断 138"/>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40" name="テキスト ボックス 139"/>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6" name="楕円 145"/>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7"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8" name="楕円 147"/>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9" name="テキスト ボックス 148"/>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102870</xdr:rowOff>
    </xdr:from>
    <xdr:to>
      <xdr:col>74</xdr:col>
      <xdr:colOff>31750</xdr:colOff>
      <xdr:row>20</xdr:row>
      <xdr:rowOff>33020</xdr:rowOff>
    </xdr:to>
    <xdr:sp macro="" textlink="">
      <xdr:nvSpPr>
        <xdr:cNvPr id="150" name="楕円 149"/>
        <xdr:cNvSpPr/>
      </xdr:nvSpPr>
      <xdr:spPr>
        <a:xfrm>
          <a:off x="14732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17797</xdr:rowOff>
    </xdr:from>
    <xdr:ext cx="762000" cy="259045"/>
    <xdr:sp macro="" textlink="">
      <xdr:nvSpPr>
        <xdr:cNvPr id="151" name="テキスト ボックス 150"/>
        <xdr:cNvSpPr txBox="1"/>
      </xdr:nvSpPr>
      <xdr:spPr>
        <a:xfrm>
          <a:off x="14401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2" name="楕円 151"/>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3" name="テキスト ボックス 152"/>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4" name="楕円 153"/>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5" name="テキスト ボックス 154"/>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５年間の推移は、年々増加傾向にあるが、類似団体平均と概ね同程度の値となっている。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年度においては、幼稚園４園の認定こども園化に伴う入所児童数の増及び平成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年９月から開始した保育料の第２子半額、第３子以降無償化の実施に伴う施設型給付費等の増などにより、前年度に比べ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165862</xdr:rowOff>
    </xdr:from>
    <xdr:to>
      <xdr:col>24</xdr:col>
      <xdr:colOff>25400</xdr:colOff>
      <xdr:row>56</xdr:row>
      <xdr:rowOff>67564</xdr:rowOff>
    </xdr:to>
    <xdr:cxnSp macro="">
      <xdr:nvCxnSpPr>
        <xdr:cNvPr id="186" name="直線コネクタ 185"/>
        <xdr:cNvCxnSpPr/>
      </xdr:nvCxnSpPr>
      <xdr:spPr>
        <a:xfrm>
          <a:off x="3987800" y="95956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129286</xdr:rowOff>
    </xdr:from>
    <xdr:to>
      <xdr:col>19</xdr:col>
      <xdr:colOff>187325</xdr:colOff>
      <xdr:row>55</xdr:row>
      <xdr:rowOff>165862</xdr:rowOff>
    </xdr:to>
    <xdr:cxnSp macro="">
      <xdr:nvCxnSpPr>
        <xdr:cNvPr id="189" name="直線コネクタ 188"/>
        <xdr:cNvCxnSpPr/>
      </xdr:nvCxnSpPr>
      <xdr:spPr>
        <a:xfrm>
          <a:off x="3098800" y="9559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129286</xdr:rowOff>
    </xdr:to>
    <xdr:cxnSp macro="">
      <xdr:nvCxnSpPr>
        <xdr:cNvPr id="192" name="直線コネクタ 191"/>
        <xdr:cNvCxnSpPr/>
      </xdr:nvCxnSpPr>
      <xdr:spPr>
        <a:xfrm>
          <a:off x="2209800" y="9522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74422</xdr:rowOff>
    </xdr:from>
    <xdr:to>
      <xdr:col>11</xdr:col>
      <xdr:colOff>9525</xdr:colOff>
      <xdr:row>55</xdr:row>
      <xdr:rowOff>92710</xdr:rowOff>
    </xdr:to>
    <xdr:cxnSp macro="">
      <xdr:nvCxnSpPr>
        <xdr:cNvPr id="195" name="直線コネクタ 194"/>
        <xdr:cNvCxnSpPr/>
      </xdr:nvCxnSpPr>
      <xdr:spPr>
        <a:xfrm>
          <a:off x="1320800" y="9504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198" name="フローチャート: 判断 197"/>
        <xdr:cNvSpPr/>
      </xdr:nvSpPr>
      <xdr:spPr>
        <a:xfrm>
          <a:off x="1270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199" name="テキスト ボックス 198"/>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205" name="楕円 204"/>
        <xdr:cNvSpPr/>
      </xdr:nvSpPr>
      <xdr:spPr>
        <a:xfrm>
          <a:off x="4775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33291</xdr:rowOff>
    </xdr:from>
    <xdr:ext cx="762000" cy="259045"/>
    <xdr:sp macro="" textlink="">
      <xdr:nvSpPr>
        <xdr:cNvPr id="206" name="扶助費該当値テキスト"/>
        <xdr:cNvSpPr txBox="1"/>
      </xdr:nvSpPr>
      <xdr:spPr>
        <a:xfrm>
          <a:off x="4914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115062</xdr:rowOff>
    </xdr:from>
    <xdr:to>
      <xdr:col>20</xdr:col>
      <xdr:colOff>38100</xdr:colOff>
      <xdr:row>56</xdr:row>
      <xdr:rowOff>45212</xdr:rowOff>
    </xdr:to>
    <xdr:sp macro="" textlink="">
      <xdr:nvSpPr>
        <xdr:cNvPr id="207" name="楕円 206"/>
        <xdr:cNvSpPr/>
      </xdr:nvSpPr>
      <xdr:spPr>
        <a:xfrm>
          <a:off x="3937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55389</xdr:rowOff>
    </xdr:from>
    <xdr:ext cx="736600" cy="259045"/>
    <xdr:sp macro="" textlink="">
      <xdr:nvSpPr>
        <xdr:cNvPr id="208" name="テキスト ボックス 207"/>
        <xdr:cNvSpPr txBox="1"/>
      </xdr:nvSpPr>
      <xdr:spPr>
        <a:xfrm>
          <a:off x="3606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78486</xdr:rowOff>
    </xdr:from>
    <xdr:to>
      <xdr:col>15</xdr:col>
      <xdr:colOff>149225</xdr:colOff>
      <xdr:row>56</xdr:row>
      <xdr:rowOff>8636</xdr:rowOff>
    </xdr:to>
    <xdr:sp macro="" textlink="">
      <xdr:nvSpPr>
        <xdr:cNvPr id="209" name="楕円 208"/>
        <xdr:cNvSpPr/>
      </xdr:nvSpPr>
      <xdr:spPr>
        <a:xfrm>
          <a:off x="3048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18813</xdr:rowOff>
    </xdr:from>
    <xdr:ext cx="762000" cy="259045"/>
    <xdr:sp macro="" textlink="">
      <xdr:nvSpPr>
        <xdr:cNvPr id="210" name="テキスト ボックス 209"/>
        <xdr:cNvSpPr txBox="1"/>
      </xdr:nvSpPr>
      <xdr:spPr>
        <a:xfrm>
          <a:off x="2717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1" name="楕円 210"/>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12" name="テキスト ボックス 211"/>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23622</xdr:rowOff>
    </xdr:from>
    <xdr:to>
      <xdr:col>6</xdr:col>
      <xdr:colOff>171450</xdr:colOff>
      <xdr:row>55</xdr:row>
      <xdr:rowOff>125222</xdr:rowOff>
    </xdr:to>
    <xdr:sp macro="" textlink="">
      <xdr:nvSpPr>
        <xdr:cNvPr id="213" name="楕円 212"/>
        <xdr:cNvSpPr/>
      </xdr:nvSpPr>
      <xdr:spPr>
        <a:xfrm>
          <a:off x="1270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109999</xdr:rowOff>
    </xdr:from>
    <xdr:ext cx="762000" cy="259045"/>
    <xdr:sp macro="" textlink="">
      <xdr:nvSpPr>
        <xdr:cNvPr id="214" name="テキスト ボックス 213"/>
        <xdr:cNvSpPr txBox="1"/>
      </xdr:nvSpPr>
      <xdr:spPr>
        <a:xfrm>
          <a:off x="939800" y="953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その他の多くを繰出金が占めているが、高齢化の進展等により、介護保険事業特別会計、後期高齢者医療事業特別会計への繰出金が増加傾向となっている。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43180</xdr:rowOff>
    </xdr:to>
    <xdr:cxnSp macro="">
      <xdr:nvCxnSpPr>
        <xdr:cNvPr id="247" name="直線コネクタ 246"/>
        <xdr:cNvCxnSpPr/>
      </xdr:nvCxnSpPr>
      <xdr:spPr>
        <a:xfrm flipV="1">
          <a:off x="15671800" y="9636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43180</xdr:rowOff>
    </xdr:to>
    <xdr:cxnSp macro="">
      <xdr:nvCxnSpPr>
        <xdr:cNvPr id="250" name="直線コネクタ 249"/>
        <xdr:cNvCxnSpPr/>
      </xdr:nvCxnSpPr>
      <xdr:spPr>
        <a:xfrm>
          <a:off x="14782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58420</xdr:rowOff>
    </xdr:to>
    <xdr:cxnSp macro="">
      <xdr:nvCxnSpPr>
        <xdr:cNvPr id="253" name="直線コネクタ 252"/>
        <xdr:cNvCxnSpPr/>
      </xdr:nvCxnSpPr>
      <xdr:spPr>
        <a:xfrm flipV="1">
          <a:off x="13893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58420</xdr:rowOff>
    </xdr:to>
    <xdr:cxnSp macro="">
      <xdr:nvCxnSpPr>
        <xdr:cNvPr id="256" name="直線コネクタ 255"/>
        <xdr:cNvCxnSpPr/>
      </xdr:nvCxnSpPr>
      <xdr:spPr>
        <a:xfrm>
          <a:off x="13004800" y="959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9" name="フローチャート: 判断 258"/>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0" name="テキスト ボックス 259"/>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6" name="楕円 265"/>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7"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8" name="楕円 267"/>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69" name="テキスト ボックス 268"/>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0" name="楕円 269"/>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1" name="テキスト ボックス 270"/>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2" name="楕円 271"/>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3" name="テキスト ボックス 27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4" name="楕円 273"/>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5" name="テキスト ボックス 274"/>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年度においては、企業立地促進事業費補助金及び民間保育所等に対する補助金の増があったもの、経常一般財源等の増などにより、前年度に比べ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56134</xdr:rowOff>
    </xdr:to>
    <xdr:cxnSp macro="">
      <xdr:nvCxnSpPr>
        <xdr:cNvPr id="305" name="直線コネクタ 304"/>
        <xdr:cNvCxnSpPr/>
      </xdr:nvCxnSpPr>
      <xdr:spPr>
        <a:xfrm flipV="1">
          <a:off x="15671800" y="60294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56134</xdr:rowOff>
    </xdr:to>
    <xdr:cxnSp macro="">
      <xdr:nvCxnSpPr>
        <xdr:cNvPr id="308" name="直線コネクタ 307"/>
        <xdr:cNvCxnSpPr/>
      </xdr:nvCxnSpPr>
      <xdr:spPr>
        <a:xfrm>
          <a:off x="14782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56134</xdr:rowOff>
    </xdr:to>
    <xdr:cxnSp macro="">
      <xdr:nvCxnSpPr>
        <xdr:cNvPr id="311" name="直線コネクタ 310"/>
        <xdr:cNvCxnSpPr/>
      </xdr:nvCxnSpPr>
      <xdr:spPr>
        <a:xfrm flipV="1">
          <a:off x="13893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88138</xdr:rowOff>
    </xdr:to>
    <xdr:cxnSp macro="">
      <xdr:nvCxnSpPr>
        <xdr:cNvPr id="314" name="直線コネクタ 313"/>
        <xdr:cNvCxnSpPr/>
      </xdr:nvCxnSpPr>
      <xdr:spPr>
        <a:xfrm flipV="1">
          <a:off x="13004800" y="60568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17" name="フローチャート: 判断 316"/>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98569</xdr:rowOff>
    </xdr:from>
    <xdr:ext cx="762000" cy="259045"/>
    <xdr:sp macro="" textlink="">
      <xdr:nvSpPr>
        <xdr:cNvPr id="318" name="テキスト ボックス 317"/>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4" name="楕円 323"/>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25"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6" name="楕円 325"/>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7" name="テキスト ボックス 326"/>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28" name="楕円 327"/>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29" name="テキスト ボックス 328"/>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0" name="楕円 329"/>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1" name="テキスト ボックス 33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2" name="楕円 331"/>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3" name="テキスト ボックス 332"/>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５年間の推移は、概ね横ばいであるが、類似団体平均より高くなっている。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年度においては、市民会館・旧給食センターの除却事業等の財源として、平成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年度に借り入れた合併特例事業債及びはしご車の購入事業等の財源として、平成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年度に借り入れた緊急防災・減災事業債等の元金償還が開始されたことなどにより、前年度に比べ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168148</xdr:rowOff>
    </xdr:to>
    <xdr:cxnSp macro="">
      <xdr:nvCxnSpPr>
        <xdr:cNvPr id="363" name="直線コネクタ 362"/>
        <xdr:cNvCxnSpPr/>
      </xdr:nvCxnSpPr>
      <xdr:spPr>
        <a:xfrm>
          <a:off x="3987800" y="13481813"/>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131572</xdr:rowOff>
    </xdr:to>
    <xdr:cxnSp macro="">
      <xdr:nvCxnSpPr>
        <xdr:cNvPr id="366" name="直線コネクタ 365"/>
        <xdr:cNvCxnSpPr/>
      </xdr:nvCxnSpPr>
      <xdr:spPr>
        <a:xfrm flipV="1">
          <a:off x="3098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113285</xdr:rowOff>
    </xdr:from>
    <xdr:to>
      <xdr:col>15</xdr:col>
      <xdr:colOff>98425</xdr:colOff>
      <xdr:row>78</xdr:row>
      <xdr:rowOff>131572</xdr:rowOff>
    </xdr:to>
    <xdr:cxnSp macro="">
      <xdr:nvCxnSpPr>
        <xdr:cNvPr id="369" name="直線コネクタ 368"/>
        <xdr:cNvCxnSpPr/>
      </xdr:nvCxnSpPr>
      <xdr:spPr>
        <a:xfrm>
          <a:off x="2209800" y="134863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113285</xdr:rowOff>
    </xdr:from>
    <xdr:to>
      <xdr:col>11</xdr:col>
      <xdr:colOff>9525</xdr:colOff>
      <xdr:row>78</xdr:row>
      <xdr:rowOff>140715</xdr:rowOff>
    </xdr:to>
    <xdr:cxnSp macro="">
      <xdr:nvCxnSpPr>
        <xdr:cNvPr id="372" name="直線コネクタ 371"/>
        <xdr:cNvCxnSpPr/>
      </xdr:nvCxnSpPr>
      <xdr:spPr>
        <a:xfrm flipV="1">
          <a:off x="1320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5" name="フローチャート: 判断 37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76" name="テキスト ボックス 37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117348</xdr:rowOff>
    </xdr:from>
    <xdr:to>
      <xdr:col>24</xdr:col>
      <xdr:colOff>76200</xdr:colOff>
      <xdr:row>79</xdr:row>
      <xdr:rowOff>47498</xdr:rowOff>
    </xdr:to>
    <xdr:sp macro="" textlink="">
      <xdr:nvSpPr>
        <xdr:cNvPr id="382" name="楕円 381"/>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89425</xdr:rowOff>
    </xdr:from>
    <xdr:ext cx="762000" cy="259045"/>
    <xdr:sp macro="" textlink="">
      <xdr:nvSpPr>
        <xdr:cNvPr id="383"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4" name="楕円 383"/>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5" name="テキスト ボックス 384"/>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86" name="楕円 385"/>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87" name="テキスト ボックス 386"/>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62485</xdr:rowOff>
    </xdr:from>
    <xdr:to>
      <xdr:col>11</xdr:col>
      <xdr:colOff>60325</xdr:colOff>
      <xdr:row>78</xdr:row>
      <xdr:rowOff>164085</xdr:rowOff>
    </xdr:to>
    <xdr:sp macro="" textlink="">
      <xdr:nvSpPr>
        <xdr:cNvPr id="388" name="楕円 387"/>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148862</xdr:rowOff>
    </xdr:from>
    <xdr:ext cx="762000" cy="259045"/>
    <xdr:sp macro="" textlink="">
      <xdr:nvSpPr>
        <xdr:cNvPr id="389" name="テキスト ボックス 388"/>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90" name="楕円 389"/>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91" name="テキスト ボックス 390"/>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扶助費については、資格審査等の適正化により、経費の抑制に努める。物件費については、施設の集約化・複合化に着手するなど、公共施設等の適正管理により、経費の削減に努める。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35561</xdr:rowOff>
    </xdr:to>
    <xdr:cxnSp macro="">
      <xdr:nvCxnSpPr>
        <xdr:cNvPr id="422" name="直線コネクタ 421"/>
        <xdr:cNvCxnSpPr/>
      </xdr:nvCxnSpPr>
      <xdr:spPr>
        <a:xfrm flipV="1">
          <a:off x="15671800" y="130520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35561</xdr:rowOff>
    </xdr:to>
    <xdr:cxnSp macro="">
      <xdr:nvCxnSpPr>
        <xdr:cNvPr id="425" name="直線コネクタ 424"/>
        <xdr:cNvCxnSpPr/>
      </xdr:nvCxnSpPr>
      <xdr:spPr>
        <a:xfrm>
          <a:off x="14782800" y="130337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3556</xdr:rowOff>
    </xdr:to>
    <xdr:cxnSp macro="">
      <xdr:nvCxnSpPr>
        <xdr:cNvPr id="428" name="直線コネクタ 427"/>
        <xdr:cNvCxnSpPr/>
      </xdr:nvCxnSpPr>
      <xdr:spPr>
        <a:xfrm>
          <a:off x="13893800" y="12988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72137</xdr:rowOff>
    </xdr:to>
    <xdr:cxnSp macro="">
      <xdr:nvCxnSpPr>
        <xdr:cNvPr id="431" name="直線コネクタ 430"/>
        <xdr:cNvCxnSpPr/>
      </xdr:nvCxnSpPr>
      <xdr:spPr>
        <a:xfrm flipV="1">
          <a:off x="13004800" y="12988036"/>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34" name="フローチャート: 判断 433"/>
        <xdr:cNvSpPr/>
      </xdr:nvSpPr>
      <xdr:spPr>
        <a:xfrm>
          <a:off x="12954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35" name="テキスト ボックス 434"/>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41" name="楕円 440"/>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42"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3" name="楕円 442"/>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44" name="テキスト ボックス 44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45" name="楕円 444"/>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46" name="テキスト ボックス 445"/>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47" name="楕円 446"/>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48" name="テキスト ボックス 447"/>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49" name="楕円 448"/>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50" name="テキスト ボックス 449"/>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148369</xdr:rowOff>
    </xdr:from>
    <xdr:to>
      <xdr:col>29</xdr:col>
      <xdr:colOff>127000</xdr:colOff>
      <xdr:row>18</xdr:row>
      <xdr:rowOff>163244</xdr:rowOff>
    </xdr:to>
    <xdr:cxnSp macro="">
      <xdr:nvCxnSpPr>
        <xdr:cNvPr id="52" name="直線コネクタ 51"/>
        <xdr:cNvCxnSpPr/>
      </xdr:nvCxnSpPr>
      <xdr:spPr bwMode="auto">
        <a:xfrm flipV="1">
          <a:off x="5003800" y="3282094"/>
          <a:ext cx="647700" cy="14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163244</xdr:rowOff>
    </xdr:from>
    <xdr:to>
      <xdr:col>26</xdr:col>
      <xdr:colOff>50800</xdr:colOff>
      <xdr:row>19</xdr:row>
      <xdr:rowOff>29921</xdr:rowOff>
    </xdr:to>
    <xdr:cxnSp macro="">
      <xdr:nvCxnSpPr>
        <xdr:cNvPr id="55" name="直線コネクタ 54"/>
        <xdr:cNvCxnSpPr/>
      </xdr:nvCxnSpPr>
      <xdr:spPr bwMode="auto">
        <a:xfrm flipV="1">
          <a:off x="4305300" y="3296969"/>
          <a:ext cx="698500" cy="38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25186</xdr:rowOff>
    </xdr:from>
    <xdr:to>
      <xdr:col>22</xdr:col>
      <xdr:colOff>114300</xdr:colOff>
      <xdr:row>19</xdr:row>
      <xdr:rowOff>29921</xdr:rowOff>
    </xdr:to>
    <xdr:cxnSp macro="">
      <xdr:nvCxnSpPr>
        <xdr:cNvPr id="58" name="直線コネクタ 57"/>
        <xdr:cNvCxnSpPr/>
      </xdr:nvCxnSpPr>
      <xdr:spPr bwMode="auto">
        <a:xfrm>
          <a:off x="3606800" y="3158911"/>
          <a:ext cx="698500" cy="17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15111</xdr:rowOff>
    </xdr:from>
    <xdr:to>
      <xdr:col>18</xdr:col>
      <xdr:colOff>177800</xdr:colOff>
      <xdr:row>18</xdr:row>
      <xdr:rowOff>25186</xdr:rowOff>
    </xdr:to>
    <xdr:cxnSp macro="">
      <xdr:nvCxnSpPr>
        <xdr:cNvPr id="61" name="直線コネクタ 60"/>
        <xdr:cNvCxnSpPr/>
      </xdr:nvCxnSpPr>
      <xdr:spPr bwMode="auto">
        <a:xfrm>
          <a:off x="2908300" y="3148836"/>
          <a:ext cx="698500" cy="10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77746</xdr:rowOff>
    </xdr:from>
    <xdr:to>
      <xdr:col>15</xdr:col>
      <xdr:colOff>101600</xdr:colOff>
      <xdr:row>18</xdr:row>
      <xdr:rowOff>7896</xdr:rowOff>
    </xdr:to>
    <xdr:sp macro="" textlink="">
      <xdr:nvSpPr>
        <xdr:cNvPr id="64" name="フローチャート: 判断 63"/>
        <xdr:cNvSpPr/>
      </xdr:nvSpPr>
      <xdr:spPr bwMode="auto">
        <a:xfrm>
          <a:off x="2857500" y="3040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18073</xdr:rowOff>
    </xdr:from>
    <xdr:ext cx="762000" cy="259045"/>
    <xdr:sp macro="" textlink="">
      <xdr:nvSpPr>
        <xdr:cNvPr id="65" name="テキスト ボックス 64"/>
        <xdr:cNvSpPr txBox="1"/>
      </xdr:nvSpPr>
      <xdr:spPr>
        <a:xfrm>
          <a:off x="2527300" y="280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97569</xdr:rowOff>
    </xdr:from>
    <xdr:to>
      <xdr:col>29</xdr:col>
      <xdr:colOff>177800</xdr:colOff>
      <xdr:row>19</xdr:row>
      <xdr:rowOff>27718</xdr:rowOff>
    </xdr:to>
    <xdr:sp macro="" textlink="">
      <xdr:nvSpPr>
        <xdr:cNvPr id="71" name="楕円 70"/>
        <xdr:cNvSpPr/>
      </xdr:nvSpPr>
      <xdr:spPr bwMode="auto">
        <a:xfrm>
          <a:off x="5600700" y="323129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69646</xdr:rowOff>
    </xdr:from>
    <xdr:ext cx="762000" cy="259045"/>
    <xdr:sp macro="" textlink="">
      <xdr:nvSpPr>
        <xdr:cNvPr id="72" name="人口1人当たり決算額の推移該当値テキスト130"/>
        <xdr:cNvSpPr txBox="1"/>
      </xdr:nvSpPr>
      <xdr:spPr>
        <a:xfrm>
          <a:off x="5740400" y="320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112444</xdr:rowOff>
    </xdr:from>
    <xdr:to>
      <xdr:col>26</xdr:col>
      <xdr:colOff>101600</xdr:colOff>
      <xdr:row>19</xdr:row>
      <xdr:rowOff>42594</xdr:rowOff>
    </xdr:to>
    <xdr:sp macro="" textlink="">
      <xdr:nvSpPr>
        <xdr:cNvPr id="73" name="楕円 72"/>
        <xdr:cNvSpPr/>
      </xdr:nvSpPr>
      <xdr:spPr bwMode="auto">
        <a:xfrm>
          <a:off x="4953000" y="3246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27371</xdr:rowOff>
    </xdr:from>
    <xdr:ext cx="736600" cy="259045"/>
    <xdr:sp macro="" textlink="">
      <xdr:nvSpPr>
        <xdr:cNvPr id="74" name="テキスト ボックス 73"/>
        <xdr:cNvSpPr txBox="1"/>
      </xdr:nvSpPr>
      <xdr:spPr>
        <a:xfrm>
          <a:off x="4622800" y="333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150571</xdr:rowOff>
    </xdr:from>
    <xdr:to>
      <xdr:col>22</xdr:col>
      <xdr:colOff>165100</xdr:colOff>
      <xdr:row>19</xdr:row>
      <xdr:rowOff>80721</xdr:rowOff>
    </xdr:to>
    <xdr:sp macro="" textlink="">
      <xdr:nvSpPr>
        <xdr:cNvPr id="75" name="楕円 74"/>
        <xdr:cNvSpPr/>
      </xdr:nvSpPr>
      <xdr:spPr bwMode="auto">
        <a:xfrm>
          <a:off x="4254500" y="3284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65498</xdr:rowOff>
    </xdr:from>
    <xdr:ext cx="762000" cy="259045"/>
    <xdr:sp macro="" textlink="">
      <xdr:nvSpPr>
        <xdr:cNvPr id="76" name="テキスト ボックス 75"/>
        <xdr:cNvSpPr txBox="1"/>
      </xdr:nvSpPr>
      <xdr:spPr>
        <a:xfrm>
          <a:off x="3924300" y="3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145836</xdr:rowOff>
    </xdr:from>
    <xdr:to>
      <xdr:col>19</xdr:col>
      <xdr:colOff>38100</xdr:colOff>
      <xdr:row>18</xdr:row>
      <xdr:rowOff>75986</xdr:rowOff>
    </xdr:to>
    <xdr:sp macro="" textlink="">
      <xdr:nvSpPr>
        <xdr:cNvPr id="77" name="楕円 76"/>
        <xdr:cNvSpPr/>
      </xdr:nvSpPr>
      <xdr:spPr bwMode="auto">
        <a:xfrm>
          <a:off x="3556000" y="3108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60763</xdr:rowOff>
    </xdr:from>
    <xdr:ext cx="762000" cy="259045"/>
    <xdr:sp macro="" textlink="">
      <xdr:nvSpPr>
        <xdr:cNvPr id="78" name="テキスト ボックス 77"/>
        <xdr:cNvSpPr txBox="1"/>
      </xdr:nvSpPr>
      <xdr:spPr>
        <a:xfrm>
          <a:off x="3225800" y="3194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135761</xdr:rowOff>
    </xdr:from>
    <xdr:to>
      <xdr:col>15</xdr:col>
      <xdr:colOff>101600</xdr:colOff>
      <xdr:row>18</xdr:row>
      <xdr:rowOff>65911</xdr:rowOff>
    </xdr:to>
    <xdr:sp macro="" textlink="">
      <xdr:nvSpPr>
        <xdr:cNvPr id="79" name="楕円 78"/>
        <xdr:cNvSpPr/>
      </xdr:nvSpPr>
      <xdr:spPr bwMode="auto">
        <a:xfrm>
          <a:off x="2857500" y="309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50688</xdr:rowOff>
    </xdr:from>
    <xdr:ext cx="762000" cy="259045"/>
    <xdr:sp macro="" textlink="">
      <xdr:nvSpPr>
        <xdr:cNvPr id="80" name="テキスト ボックス 79"/>
        <xdr:cNvSpPr txBox="1"/>
      </xdr:nvSpPr>
      <xdr:spPr>
        <a:xfrm>
          <a:off x="2527300" y="318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222914</xdr:rowOff>
    </xdr:from>
    <xdr:to>
      <xdr:col>29</xdr:col>
      <xdr:colOff>127000</xdr:colOff>
      <xdr:row>35</xdr:row>
      <xdr:rowOff>260307</xdr:rowOff>
    </xdr:to>
    <xdr:cxnSp macro="">
      <xdr:nvCxnSpPr>
        <xdr:cNvPr id="115" name="直線コネクタ 114"/>
        <xdr:cNvCxnSpPr/>
      </xdr:nvCxnSpPr>
      <xdr:spPr bwMode="auto">
        <a:xfrm flipV="1">
          <a:off x="5003800" y="6833264"/>
          <a:ext cx="647700" cy="37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207691</xdr:rowOff>
    </xdr:from>
    <xdr:ext cx="762000" cy="259045"/>
    <xdr:sp macro="" textlink="">
      <xdr:nvSpPr>
        <xdr:cNvPr id="116" name="人口1人当たり決算額の推移平均値テキスト445"/>
        <xdr:cNvSpPr txBox="1"/>
      </xdr:nvSpPr>
      <xdr:spPr>
        <a:xfrm>
          <a:off x="5740400" y="6818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191204</xdr:rowOff>
    </xdr:from>
    <xdr:to>
      <xdr:col>26</xdr:col>
      <xdr:colOff>50800</xdr:colOff>
      <xdr:row>35</xdr:row>
      <xdr:rowOff>260307</xdr:rowOff>
    </xdr:to>
    <xdr:cxnSp macro="">
      <xdr:nvCxnSpPr>
        <xdr:cNvPr id="118" name="直線コネクタ 117"/>
        <xdr:cNvCxnSpPr/>
      </xdr:nvCxnSpPr>
      <xdr:spPr bwMode="auto">
        <a:xfrm>
          <a:off x="4305300" y="6801554"/>
          <a:ext cx="698500" cy="69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191204</xdr:rowOff>
    </xdr:from>
    <xdr:to>
      <xdr:col>22</xdr:col>
      <xdr:colOff>114300</xdr:colOff>
      <xdr:row>35</xdr:row>
      <xdr:rowOff>195711</xdr:rowOff>
    </xdr:to>
    <xdr:cxnSp macro="">
      <xdr:nvCxnSpPr>
        <xdr:cNvPr id="121" name="直線コネクタ 120"/>
        <xdr:cNvCxnSpPr/>
      </xdr:nvCxnSpPr>
      <xdr:spPr bwMode="auto">
        <a:xfrm flipV="1">
          <a:off x="3606800" y="6801554"/>
          <a:ext cx="698500" cy="4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195678</xdr:rowOff>
    </xdr:from>
    <xdr:to>
      <xdr:col>18</xdr:col>
      <xdr:colOff>177800</xdr:colOff>
      <xdr:row>35</xdr:row>
      <xdr:rowOff>195711</xdr:rowOff>
    </xdr:to>
    <xdr:cxnSp macro="">
      <xdr:nvCxnSpPr>
        <xdr:cNvPr id="124" name="直線コネクタ 123"/>
        <xdr:cNvCxnSpPr/>
      </xdr:nvCxnSpPr>
      <xdr:spPr bwMode="auto">
        <a:xfrm>
          <a:off x="2908300" y="6806028"/>
          <a:ext cx="698500" cy="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44914</xdr:rowOff>
    </xdr:from>
    <xdr:to>
      <xdr:col>15</xdr:col>
      <xdr:colOff>101600</xdr:colOff>
      <xdr:row>35</xdr:row>
      <xdr:rowOff>146514</xdr:rowOff>
    </xdr:to>
    <xdr:sp macro="" textlink="">
      <xdr:nvSpPr>
        <xdr:cNvPr id="127" name="フローチャート: 判断 126"/>
        <xdr:cNvSpPr/>
      </xdr:nvSpPr>
      <xdr:spPr bwMode="auto">
        <a:xfrm>
          <a:off x="2857500" y="6655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156691</xdr:rowOff>
    </xdr:from>
    <xdr:ext cx="762000" cy="259045"/>
    <xdr:sp macro="" textlink="">
      <xdr:nvSpPr>
        <xdr:cNvPr id="128" name="テキスト ボックス 127"/>
        <xdr:cNvSpPr txBox="1"/>
      </xdr:nvSpPr>
      <xdr:spPr>
        <a:xfrm>
          <a:off x="2527300" y="642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172114</xdr:rowOff>
    </xdr:from>
    <xdr:to>
      <xdr:col>29</xdr:col>
      <xdr:colOff>177800</xdr:colOff>
      <xdr:row>35</xdr:row>
      <xdr:rowOff>273714</xdr:rowOff>
    </xdr:to>
    <xdr:sp macro="" textlink="">
      <xdr:nvSpPr>
        <xdr:cNvPr id="134" name="楕円 133"/>
        <xdr:cNvSpPr/>
      </xdr:nvSpPr>
      <xdr:spPr bwMode="auto">
        <a:xfrm>
          <a:off x="5600700" y="678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17191</xdr:rowOff>
    </xdr:from>
    <xdr:ext cx="762000" cy="259045"/>
    <xdr:sp macro="" textlink="">
      <xdr:nvSpPr>
        <xdr:cNvPr id="135" name="人口1人当たり決算額の推移該当値テキスト445"/>
        <xdr:cNvSpPr txBox="1"/>
      </xdr:nvSpPr>
      <xdr:spPr>
        <a:xfrm>
          <a:off x="5740400" y="662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209507</xdr:rowOff>
    </xdr:from>
    <xdr:to>
      <xdr:col>26</xdr:col>
      <xdr:colOff>101600</xdr:colOff>
      <xdr:row>35</xdr:row>
      <xdr:rowOff>311107</xdr:rowOff>
    </xdr:to>
    <xdr:sp macro="" textlink="">
      <xdr:nvSpPr>
        <xdr:cNvPr id="136" name="楕円 135"/>
        <xdr:cNvSpPr/>
      </xdr:nvSpPr>
      <xdr:spPr bwMode="auto">
        <a:xfrm>
          <a:off x="4953000" y="6819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295884</xdr:rowOff>
    </xdr:from>
    <xdr:ext cx="736600" cy="259045"/>
    <xdr:sp macro="" textlink="">
      <xdr:nvSpPr>
        <xdr:cNvPr id="137" name="テキスト ボックス 136"/>
        <xdr:cNvSpPr txBox="1"/>
      </xdr:nvSpPr>
      <xdr:spPr>
        <a:xfrm>
          <a:off x="4622800" y="6906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140404</xdr:rowOff>
    </xdr:from>
    <xdr:to>
      <xdr:col>22</xdr:col>
      <xdr:colOff>165100</xdr:colOff>
      <xdr:row>35</xdr:row>
      <xdr:rowOff>242004</xdr:rowOff>
    </xdr:to>
    <xdr:sp macro="" textlink="">
      <xdr:nvSpPr>
        <xdr:cNvPr id="138" name="楕円 137"/>
        <xdr:cNvSpPr/>
      </xdr:nvSpPr>
      <xdr:spPr bwMode="auto">
        <a:xfrm>
          <a:off x="4254500" y="675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252181</xdr:rowOff>
    </xdr:from>
    <xdr:ext cx="762000" cy="259045"/>
    <xdr:sp macro="" textlink="">
      <xdr:nvSpPr>
        <xdr:cNvPr id="139" name="テキスト ボックス 138"/>
        <xdr:cNvSpPr txBox="1"/>
      </xdr:nvSpPr>
      <xdr:spPr>
        <a:xfrm>
          <a:off x="3924300" y="6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144911</xdr:rowOff>
    </xdr:from>
    <xdr:to>
      <xdr:col>19</xdr:col>
      <xdr:colOff>38100</xdr:colOff>
      <xdr:row>35</xdr:row>
      <xdr:rowOff>246511</xdr:rowOff>
    </xdr:to>
    <xdr:sp macro="" textlink="">
      <xdr:nvSpPr>
        <xdr:cNvPr id="140" name="楕円 139"/>
        <xdr:cNvSpPr/>
      </xdr:nvSpPr>
      <xdr:spPr bwMode="auto">
        <a:xfrm>
          <a:off x="3556000" y="6755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231288</xdr:rowOff>
    </xdr:from>
    <xdr:ext cx="762000" cy="259045"/>
    <xdr:sp macro="" textlink="">
      <xdr:nvSpPr>
        <xdr:cNvPr id="141" name="テキスト ボックス 140"/>
        <xdr:cNvSpPr txBox="1"/>
      </xdr:nvSpPr>
      <xdr:spPr>
        <a:xfrm>
          <a:off x="3225800" y="684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144878</xdr:rowOff>
    </xdr:from>
    <xdr:to>
      <xdr:col>15</xdr:col>
      <xdr:colOff>101600</xdr:colOff>
      <xdr:row>35</xdr:row>
      <xdr:rowOff>246478</xdr:rowOff>
    </xdr:to>
    <xdr:sp macro="" textlink="">
      <xdr:nvSpPr>
        <xdr:cNvPr id="142" name="楕円 141"/>
        <xdr:cNvSpPr/>
      </xdr:nvSpPr>
      <xdr:spPr bwMode="auto">
        <a:xfrm>
          <a:off x="2857500" y="675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231255</xdr:rowOff>
    </xdr:from>
    <xdr:ext cx="762000" cy="259045"/>
    <xdr:sp macro="" textlink="">
      <xdr:nvSpPr>
        <xdr:cNvPr id="143" name="テキスト ボックス 142"/>
        <xdr:cNvSpPr txBox="1"/>
      </xdr:nvSpPr>
      <xdr:spPr>
        <a:xfrm>
          <a:off x="2527300" y="68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98,757
97,497
315.70
38,357,884
36,810,911
1,298,923
21,952,141
37,816,361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54752</xdr:rowOff>
    </xdr:from>
    <xdr:to>
      <xdr:col>24</xdr:col>
      <xdr:colOff>63500</xdr:colOff>
      <xdr:row>37</xdr:row>
      <xdr:rowOff>62845</xdr:rowOff>
    </xdr:to>
    <xdr:cxnSp macro="">
      <xdr:nvCxnSpPr>
        <xdr:cNvPr id="59" name="直線コネクタ 58"/>
        <xdr:cNvCxnSpPr/>
      </xdr:nvCxnSpPr>
      <xdr:spPr>
        <a:xfrm>
          <a:off x="3797300" y="6398402"/>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52329</xdr:rowOff>
    </xdr:from>
    <xdr:to>
      <xdr:col>19</xdr:col>
      <xdr:colOff>177800</xdr:colOff>
      <xdr:row>37</xdr:row>
      <xdr:rowOff>54752</xdr:rowOff>
    </xdr:to>
    <xdr:cxnSp macro="">
      <xdr:nvCxnSpPr>
        <xdr:cNvPr id="62" name="直線コネクタ 61"/>
        <xdr:cNvCxnSpPr/>
      </xdr:nvCxnSpPr>
      <xdr:spPr>
        <a:xfrm>
          <a:off x="2908300" y="639597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137574</xdr:rowOff>
    </xdr:from>
    <xdr:to>
      <xdr:col>15</xdr:col>
      <xdr:colOff>50800</xdr:colOff>
      <xdr:row>37</xdr:row>
      <xdr:rowOff>52329</xdr:rowOff>
    </xdr:to>
    <xdr:cxnSp macro="">
      <xdr:nvCxnSpPr>
        <xdr:cNvPr id="65" name="直線コネクタ 64"/>
        <xdr:cNvCxnSpPr/>
      </xdr:nvCxnSpPr>
      <xdr:spPr>
        <a:xfrm>
          <a:off x="2019300" y="6138324"/>
          <a:ext cx="889000" cy="2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56467</xdr:rowOff>
    </xdr:from>
    <xdr:to>
      <xdr:col>10</xdr:col>
      <xdr:colOff>114300</xdr:colOff>
      <xdr:row>35</xdr:row>
      <xdr:rowOff>137574</xdr:rowOff>
    </xdr:to>
    <xdr:cxnSp macro="">
      <xdr:nvCxnSpPr>
        <xdr:cNvPr id="68" name="直線コネクタ 67"/>
        <xdr:cNvCxnSpPr/>
      </xdr:nvCxnSpPr>
      <xdr:spPr>
        <a:xfrm>
          <a:off x="1130300" y="6057217"/>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139146</xdr:rowOff>
    </xdr:from>
    <xdr:to>
      <xdr:col>6</xdr:col>
      <xdr:colOff>38100</xdr:colOff>
      <xdr:row>36</xdr:row>
      <xdr:rowOff>69296</xdr:rowOff>
    </xdr:to>
    <xdr:sp macro="" textlink="">
      <xdr:nvSpPr>
        <xdr:cNvPr id="71" name="フローチャート: 判断 70"/>
        <xdr:cNvSpPr/>
      </xdr:nvSpPr>
      <xdr:spPr>
        <a:xfrm>
          <a:off x="1079500" y="613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60423</xdr:rowOff>
    </xdr:from>
    <xdr:ext cx="534377" cy="259045"/>
    <xdr:sp macro="" textlink="">
      <xdr:nvSpPr>
        <xdr:cNvPr id="72" name="テキスト ボックス 71"/>
        <xdr:cNvSpPr txBox="1"/>
      </xdr:nvSpPr>
      <xdr:spPr>
        <a:xfrm>
          <a:off x="863111" y="623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12045</xdr:rowOff>
    </xdr:from>
    <xdr:to>
      <xdr:col>24</xdr:col>
      <xdr:colOff>114300</xdr:colOff>
      <xdr:row>37</xdr:row>
      <xdr:rowOff>113645</xdr:rowOff>
    </xdr:to>
    <xdr:sp macro="" textlink="">
      <xdr:nvSpPr>
        <xdr:cNvPr id="78" name="楕円 77"/>
        <xdr:cNvSpPr/>
      </xdr:nvSpPr>
      <xdr:spPr>
        <a:xfrm>
          <a:off x="4584700" y="63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161922</xdr:rowOff>
    </xdr:from>
    <xdr:ext cx="534377" cy="259045"/>
    <xdr:sp macro="" textlink="">
      <xdr:nvSpPr>
        <xdr:cNvPr id="79" name="人件費該当値テキスト"/>
        <xdr:cNvSpPr txBox="1"/>
      </xdr:nvSpPr>
      <xdr:spPr>
        <a:xfrm>
          <a:off x="4686300" y="63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3952</xdr:rowOff>
    </xdr:from>
    <xdr:to>
      <xdr:col>20</xdr:col>
      <xdr:colOff>38100</xdr:colOff>
      <xdr:row>37</xdr:row>
      <xdr:rowOff>105552</xdr:rowOff>
    </xdr:to>
    <xdr:sp macro="" textlink="">
      <xdr:nvSpPr>
        <xdr:cNvPr id="80" name="楕円 79"/>
        <xdr:cNvSpPr/>
      </xdr:nvSpPr>
      <xdr:spPr>
        <a:xfrm>
          <a:off x="3746500" y="63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96679</xdr:rowOff>
    </xdr:from>
    <xdr:ext cx="534377" cy="259045"/>
    <xdr:sp macro="" textlink="">
      <xdr:nvSpPr>
        <xdr:cNvPr id="81" name="テキスト ボックス 80"/>
        <xdr:cNvSpPr txBox="1"/>
      </xdr:nvSpPr>
      <xdr:spPr>
        <a:xfrm>
          <a:off x="3530111" y="6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1529</xdr:rowOff>
    </xdr:from>
    <xdr:to>
      <xdr:col>15</xdr:col>
      <xdr:colOff>101600</xdr:colOff>
      <xdr:row>37</xdr:row>
      <xdr:rowOff>103129</xdr:rowOff>
    </xdr:to>
    <xdr:sp macro="" textlink="">
      <xdr:nvSpPr>
        <xdr:cNvPr id="82" name="楕円 81"/>
        <xdr:cNvSpPr/>
      </xdr:nvSpPr>
      <xdr:spPr>
        <a:xfrm>
          <a:off x="2857500" y="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94256</xdr:rowOff>
    </xdr:from>
    <xdr:ext cx="534377" cy="259045"/>
    <xdr:sp macro="" textlink="">
      <xdr:nvSpPr>
        <xdr:cNvPr id="83" name="テキスト ボックス 82"/>
        <xdr:cNvSpPr txBox="1"/>
      </xdr:nvSpPr>
      <xdr:spPr>
        <a:xfrm>
          <a:off x="2641111" y="64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86774</xdr:rowOff>
    </xdr:from>
    <xdr:to>
      <xdr:col>10</xdr:col>
      <xdr:colOff>165100</xdr:colOff>
      <xdr:row>36</xdr:row>
      <xdr:rowOff>16924</xdr:rowOff>
    </xdr:to>
    <xdr:sp macro="" textlink="">
      <xdr:nvSpPr>
        <xdr:cNvPr id="84" name="楕円 83"/>
        <xdr:cNvSpPr/>
      </xdr:nvSpPr>
      <xdr:spPr>
        <a:xfrm>
          <a:off x="1968500" y="608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33451</xdr:rowOff>
    </xdr:from>
    <xdr:ext cx="534377" cy="259045"/>
    <xdr:sp macro="" textlink="">
      <xdr:nvSpPr>
        <xdr:cNvPr id="85" name="テキスト ボックス 84"/>
        <xdr:cNvSpPr txBox="1"/>
      </xdr:nvSpPr>
      <xdr:spPr>
        <a:xfrm>
          <a:off x="1752111" y="586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5667</xdr:rowOff>
    </xdr:from>
    <xdr:to>
      <xdr:col>6</xdr:col>
      <xdr:colOff>38100</xdr:colOff>
      <xdr:row>35</xdr:row>
      <xdr:rowOff>107267</xdr:rowOff>
    </xdr:to>
    <xdr:sp macro="" textlink="">
      <xdr:nvSpPr>
        <xdr:cNvPr id="86" name="楕円 85"/>
        <xdr:cNvSpPr/>
      </xdr:nvSpPr>
      <xdr:spPr>
        <a:xfrm>
          <a:off x="1079500" y="600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123794</xdr:rowOff>
    </xdr:from>
    <xdr:ext cx="534377" cy="259045"/>
    <xdr:sp macro="" textlink="">
      <xdr:nvSpPr>
        <xdr:cNvPr id="87" name="テキスト ボックス 86"/>
        <xdr:cNvSpPr txBox="1"/>
      </xdr:nvSpPr>
      <xdr:spPr>
        <a:xfrm>
          <a:off x="863111" y="578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57531</xdr:rowOff>
    </xdr:from>
    <xdr:to>
      <xdr:col>24</xdr:col>
      <xdr:colOff>63500</xdr:colOff>
      <xdr:row>56</xdr:row>
      <xdr:rowOff>77139</xdr:rowOff>
    </xdr:to>
    <xdr:cxnSp macro="">
      <xdr:nvCxnSpPr>
        <xdr:cNvPr id="117" name="直線コネクタ 116"/>
        <xdr:cNvCxnSpPr/>
      </xdr:nvCxnSpPr>
      <xdr:spPr>
        <a:xfrm flipV="1">
          <a:off x="3797300" y="9658731"/>
          <a:ext cx="8382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77139</xdr:rowOff>
    </xdr:from>
    <xdr:to>
      <xdr:col>19</xdr:col>
      <xdr:colOff>177800</xdr:colOff>
      <xdr:row>56</xdr:row>
      <xdr:rowOff>101612</xdr:rowOff>
    </xdr:to>
    <xdr:cxnSp macro="">
      <xdr:nvCxnSpPr>
        <xdr:cNvPr id="120" name="直線コネクタ 119"/>
        <xdr:cNvCxnSpPr/>
      </xdr:nvCxnSpPr>
      <xdr:spPr>
        <a:xfrm flipV="1">
          <a:off x="2908300" y="9678339"/>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101612</xdr:rowOff>
    </xdr:from>
    <xdr:to>
      <xdr:col>15</xdr:col>
      <xdr:colOff>50800</xdr:colOff>
      <xdr:row>57</xdr:row>
      <xdr:rowOff>43028</xdr:rowOff>
    </xdr:to>
    <xdr:cxnSp macro="">
      <xdr:nvCxnSpPr>
        <xdr:cNvPr id="123" name="直線コネクタ 122"/>
        <xdr:cNvCxnSpPr/>
      </xdr:nvCxnSpPr>
      <xdr:spPr>
        <a:xfrm flipV="1">
          <a:off x="2019300" y="9702812"/>
          <a:ext cx="889000" cy="1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43028</xdr:rowOff>
    </xdr:from>
    <xdr:to>
      <xdr:col>10</xdr:col>
      <xdr:colOff>114300</xdr:colOff>
      <xdr:row>57</xdr:row>
      <xdr:rowOff>65583</xdr:rowOff>
    </xdr:to>
    <xdr:cxnSp macro="">
      <xdr:nvCxnSpPr>
        <xdr:cNvPr id="126" name="直線コネクタ 125"/>
        <xdr:cNvCxnSpPr/>
      </xdr:nvCxnSpPr>
      <xdr:spPr>
        <a:xfrm flipV="1">
          <a:off x="1130300" y="9815678"/>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18885</xdr:rowOff>
    </xdr:from>
    <xdr:to>
      <xdr:col>6</xdr:col>
      <xdr:colOff>38100</xdr:colOff>
      <xdr:row>57</xdr:row>
      <xdr:rowOff>120485</xdr:rowOff>
    </xdr:to>
    <xdr:sp macro="" textlink="">
      <xdr:nvSpPr>
        <xdr:cNvPr id="129" name="フローチャート: 判断 128"/>
        <xdr:cNvSpPr/>
      </xdr:nvSpPr>
      <xdr:spPr>
        <a:xfrm>
          <a:off x="1079500" y="979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111612</xdr:rowOff>
    </xdr:from>
    <xdr:ext cx="534377" cy="259045"/>
    <xdr:sp macro="" textlink="">
      <xdr:nvSpPr>
        <xdr:cNvPr id="130" name="テキスト ボックス 129"/>
        <xdr:cNvSpPr txBox="1"/>
      </xdr:nvSpPr>
      <xdr:spPr>
        <a:xfrm>
          <a:off x="863111" y="988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6731</xdr:rowOff>
    </xdr:from>
    <xdr:to>
      <xdr:col>24</xdr:col>
      <xdr:colOff>114300</xdr:colOff>
      <xdr:row>56</xdr:row>
      <xdr:rowOff>108331</xdr:rowOff>
    </xdr:to>
    <xdr:sp macro="" textlink="">
      <xdr:nvSpPr>
        <xdr:cNvPr id="136" name="楕円 135"/>
        <xdr:cNvSpPr/>
      </xdr:nvSpPr>
      <xdr:spPr>
        <a:xfrm>
          <a:off x="4584700" y="96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29608</xdr:rowOff>
    </xdr:from>
    <xdr:ext cx="534377" cy="259045"/>
    <xdr:sp macro="" textlink="">
      <xdr:nvSpPr>
        <xdr:cNvPr id="137" name="物件費該当値テキスト"/>
        <xdr:cNvSpPr txBox="1"/>
      </xdr:nvSpPr>
      <xdr:spPr>
        <a:xfrm>
          <a:off x="4686300" y="94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26339</xdr:rowOff>
    </xdr:from>
    <xdr:to>
      <xdr:col>20</xdr:col>
      <xdr:colOff>38100</xdr:colOff>
      <xdr:row>56</xdr:row>
      <xdr:rowOff>127939</xdr:rowOff>
    </xdr:to>
    <xdr:sp macro="" textlink="">
      <xdr:nvSpPr>
        <xdr:cNvPr id="138" name="楕円 137"/>
        <xdr:cNvSpPr/>
      </xdr:nvSpPr>
      <xdr:spPr>
        <a:xfrm>
          <a:off x="3746500" y="96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144466</xdr:rowOff>
    </xdr:from>
    <xdr:ext cx="534377" cy="259045"/>
    <xdr:sp macro="" textlink="">
      <xdr:nvSpPr>
        <xdr:cNvPr id="139" name="テキスト ボックス 138"/>
        <xdr:cNvSpPr txBox="1"/>
      </xdr:nvSpPr>
      <xdr:spPr>
        <a:xfrm>
          <a:off x="3530111" y="940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50812</xdr:rowOff>
    </xdr:from>
    <xdr:to>
      <xdr:col>15</xdr:col>
      <xdr:colOff>101600</xdr:colOff>
      <xdr:row>56</xdr:row>
      <xdr:rowOff>152412</xdr:rowOff>
    </xdr:to>
    <xdr:sp macro="" textlink="">
      <xdr:nvSpPr>
        <xdr:cNvPr id="140" name="楕円 139"/>
        <xdr:cNvSpPr/>
      </xdr:nvSpPr>
      <xdr:spPr>
        <a:xfrm>
          <a:off x="2857500" y="96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143539</xdr:rowOff>
    </xdr:from>
    <xdr:ext cx="534377" cy="259045"/>
    <xdr:sp macro="" textlink="">
      <xdr:nvSpPr>
        <xdr:cNvPr id="141" name="テキスト ボックス 140"/>
        <xdr:cNvSpPr txBox="1"/>
      </xdr:nvSpPr>
      <xdr:spPr>
        <a:xfrm>
          <a:off x="2641111" y="974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163678</xdr:rowOff>
    </xdr:from>
    <xdr:to>
      <xdr:col>10</xdr:col>
      <xdr:colOff>165100</xdr:colOff>
      <xdr:row>57</xdr:row>
      <xdr:rowOff>93828</xdr:rowOff>
    </xdr:to>
    <xdr:sp macro="" textlink="">
      <xdr:nvSpPr>
        <xdr:cNvPr id="142" name="楕円 141"/>
        <xdr:cNvSpPr/>
      </xdr:nvSpPr>
      <xdr:spPr>
        <a:xfrm>
          <a:off x="1968500" y="976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110355</xdr:rowOff>
    </xdr:from>
    <xdr:ext cx="534377" cy="259045"/>
    <xdr:sp macro="" textlink="">
      <xdr:nvSpPr>
        <xdr:cNvPr id="143" name="テキスト ボックス 142"/>
        <xdr:cNvSpPr txBox="1"/>
      </xdr:nvSpPr>
      <xdr:spPr>
        <a:xfrm>
          <a:off x="1752111" y="954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14783</xdr:rowOff>
    </xdr:from>
    <xdr:to>
      <xdr:col>6</xdr:col>
      <xdr:colOff>38100</xdr:colOff>
      <xdr:row>57</xdr:row>
      <xdr:rowOff>116383</xdr:rowOff>
    </xdr:to>
    <xdr:sp macro="" textlink="">
      <xdr:nvSpPr>
        <xdr:cNvPr id="144" name="楕円 143"/>
        <xdr:cNvSpPr/>
      </xdr:nvSpPr>
      <xdr:spPr>
        <a:xfrm>
          <a:off x="1079500" y="978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132910</xdr:rowOff>
    </xdr:from>
    <xdr:ext cx="534377" cy="259045"/>
    <xdr:sp macro="" textlink="">
      <xdr:nvSpPr>
        <xdr:cNvPr id="145" name="テキスト ボックス 144"/>
        <xdr:cNvSpPr txBox="1"/>
      </xdr:nvSpPr>
      <xdr:spPr>
        <a:xfrm>
          <a:off x="863111" y="95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79426</xdr:rowOff>
    </xdr:from>
    <xdr:to>
      <xdr:col>24</xdr:col>
      <xdr:colOff>63500</xdr:colOff>
      <xdr:row>78</xdr:row>
      <xdr:rowOff>94362</xdr:rowOff>
    </xdr:to>
    <xdr:cxnSp macro="">
      <xdr:nvCxnSpPr>
        <xdr:cNvPr id="174" name="直線コネクタ 173"/>
        <xdr:cNvCxnSpPr/>
      </xdr:nvCxnSpPr>
      <xdr:spPr>
        <a:xfrm>
          <a:off x="3797300" y="13452526"/>
          <a:ext cx="8382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63881</xdr:rowOff>
    </xdr:from>
    <xdr:to>
      <xdr:col>19</xdr:col>
      <xdr:colOff>177800</xdr:colOff>
      <xdr:row>78</xdr:row>
      <xdr:rowOff>79426</xdr:rowOff>
    </xdr:to>
    <xdr:cxnSp macro="">
      <xdr:nvCxnSpPr>
        <xdr:cNvPr id="177" name="直線コネクタ 176"/>
        <xdr:cNvCxnSpPr/>
      </xdr:nvCxnSpPr>
      <xdr:spPr>
        <a:xfrm>
          <a:off x="2908300" y="1343698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44755</xdr:rowOff>
    </xdr:from>
    <xdr:to>
      <xdr:col>15</xdr:col>
      <xdr:colOff>50800</xdr:colOff>
      <xdr:row>78</xdr:row>
      <xdr:rowOff>63881</xdr:rowOff>
    </xdr:to>
    <xdr:cxnSp macro="">
      <xdr:nvCxnSpPr>
        <xdr:cNvPr id="180" name="直線コネクタ 179"/>
        <xdr:cNvCxnSpPr/>
      </xdr:nvCxnSpPr>
      <xdr:spPr>
        <a:xfrm>
          <a:off x="2019300" y="13417855"/>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38888</xdr:rowOff>
    </xdr:from>
    <xdr:to>
      <xdr:col>10</xdr:col>
      <xdr:colOff>114300</xdr:colOff>
      <xdr:row>78</xdr:row>
      <xdr:rowOff>44755</xdr:rowOff>
    </xdr:to>
    <xdr:cxnSp macro="">
      <xdr:nvCxnSpPr>
        <xdr:cNvPr id="183" name="直線コネクタ 182"/>
        <xdr:cNvCxnSpPr/>
      </xdr:nvCxnSpPr>
      <xdr:spPr>
        <a:xfrm>
          <a:off x="1130300" y="13411988"/>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60477</xdr:rowOff>
    </xdr:from>
    <xdr:to>
      <xdr:col>6</xdr:col>
      <xdr:colOff>38100</xdr:colOff>
      <xdr:row>77</xdr:row>
      <xdr:rowOff>162077</xdr:rowOff>
    </xdr:to>
    <xdr:sp macro="" textlink="">
      <xdr:nvSpPr>
        <xdr:cNvPr id="186" name="フローチャート: 判断 185"/>
        <xdr:cNvSpPr/>
      </xdr:nvSpPr>
      <xdr:spPr>
        <a:xfrm>
          <a:off x="1079500" y="132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7154</xdr:rowOff>
    </xdr:from>
    <xdr:ext cx="469744" cy="259045"/>
    <xdr:sp macro="" textlink="">
      <xdr:nvSpPr>
        <xdr:cNvPr id="187" name="テキスト ボックス 186"/>
        <xdr:cNvSpPr txBox="1"/>
      </xdr:nvSpPr>
      <xdr:spPr>
        <a:xfrm>
          <a:off x="895428" y="1303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43562</xdr:rowOff>
    </xdr:from>
    <xdr:to>
      <xdr:col>24</xdr:col>
      <xdr:colOff>114300</xdr:colOff>
      <xdr:row>78</xdr:row>
      <xdr:rowOff>145162</xdr:rowOff>
    </xdr:to>
    <xdr:sp macro="" textlink="">
      <xdr:nvSpPr>
        <xdr:cNvPr id="193" name="楕円 192"/>
        <xdr:cNvSpPr/>
      </xdr:nvSpPr>
      <xdr:spPr>
        <a:xfrm>
          <a:off x="4584700" y="134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129939</xdr:rowOff>
    </xdr:from>
    <xdr:ext cx="469744" cy="259045"/>
    <xdr:sp macro="" textlink="">
      <xdr:nvSpPr>
        <xdr:cNvPr id="194" name="維持補修費該当値テキスト"/>
        <xdr:cNvSpPr txBox="1"/>
      </xdr:nvSpPr>
      <xdr:spPr>
        <a:xfrm>
          <a:off x="4686300" y="133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28626</xdr:rowOff>
    </xdr:from>
    <xdr:to>
      <xdr:col>20</xdr:col>
      <xdr:colOff>38100</xdr:colOff>
      <xdr:row>78</xdr:row>
      <xdr:rowOff>130226</xdr:rowOff>
    </xdr:to>
    <xdr:sp macro="" textlink="">
      <xdr:nvSpPr>
        <xdr:cNvPr id="195" name="楕円 194"/>
        <xdr:cNvSpPr/>
      </xdr:nvSpPr>
      <xdr:spPr>
        <a:xfrm>
          <a:off x="3746500" y="134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121353</xdr:rowOff>
    </xdr:from>
    <xdr:ext cx="469744" cy="259045"/>
    <xdr:sp macro="" textlink="">
      <xdr:nvSpPr>
        <xdr:cNvPr id="196" name="テキスト ボックス 195"/>
        <xdr:cNvSpPr txBox="1"/>
      </xdr:nvSpPr>
      <xdr:spPr>
        <a:xfrm>
          <a:off x="3562428" y="134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13081</xdr:rowOff>
    </xdr:from>
    <xdr:to>
      <xdr:col>15</xdr:col>
      <xdr:colOff>101600</xdr:colOff>
      <xdr:row>78</xdr:row>
      <xdr:rowOff>114681</xdr:rowOff>
    </xdr:to>
    <xdr:sp macro="" textlink="">
      <xdr:nvSpPr>
        <xdr:cNvPr id="197" name="楕円 196"/>
        <xdr:cNvSpPr/>
      </xdr:nvSpPr>
      <xdr:spPr>
        <a:xfrm>
          <a:off x="2857500" y="133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105808</xdr:rowOff>
    </xdr:from>
    <xdr:ext cx="469744" cy="259045"/>
    <xdr:sp macro="" textlink="">
      <xdr:nvSpPr>
        <xdr:cNvPr id="198" name="テキスト ボックス 197"/>
        <xdr:cNvSpPr txBox="1"/>
      </xdr:nvSpPr>
      <xdr:spPr>
        <a:xfrm>
          <a:off x="2673428" y="134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165405</xdr:rowOff>
    </xdr:from>
    <xdr:to>
      <xdr:col>10</xdr:col>
      <xdr:colOff>165100</xdr:colOff>
      <xdr:row>78</xdr:row>
      <xdr:rowOff>95555</xdr:rowOff>
    </xdr:to>
    <xdr:sp macro="" textlink="">
      <xdr:nvSpPr>
        <xdr:cNvPr id="199" name="楕円 198"/>
        <xdr:cNvSpPr/>
      </xdr:nvSpPr>
      <xdr:spPr>
        <a:xfrm>
          <a:off x="1968500" y="133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86682</xdr:rowOff>
    </xdr:from>
    <xdr:ext cx="469744" cy="259045"/>
    <xdr:sp macro="" textlink="">
      <xdr:nvSpPr>
        <xdr:cNvPr id="200" name="テキスト ボックス 199"/>
        <xdr:cNvSpPr txBox="1"/>
      </xdr:nvSpPr>
      <xdr:spPr>
        <a:xfrm>
          <a:off x="1784428" y="1345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159538</xdr:rowOff>
    </xdr:from>
    <xdr:to>
      <xdr:col>6</xdr:col>
      <xdr:colOff>38100</xdr:colOff>
      <xdr:row>78</xdr:row>
      <xdr:rowOff>89688</xdr:rowOff>
    </xdr:to>
    <xdr:sp macro="" textlink="">
      <xdr:nvSpPr>
        <xdr:cNvPr id="201" name="楕円 200"/>
        <xdr:cNvSpPr/>
      </xdr:nvSpPr>
      <xdr:spPr>
        <a:xfrm>
          <a:off x="1079500" y="133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80815</xdr:rowOff>
    </xdr:from>
    <xdr:ext cx="469744" cy="259045"/>
    <xdr:sp macro="" textlink="">
      <xdr:nvSpPr>
        <xdr:cNvPr id="202" name="テキスト ボックス 201"/>
        <xdr:cNvSpPr txBox="1"/>
      </xdr:nvSpPr>
      <xdr:spPr>
        <a:xfrm>
          <a:off x="895428" y="134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132335</xdr:rowOff>
    </xdr:from>
    <xdr:to>
      <xdr:col>24</xdr:col>
      <xdr:colOff>63500</xdr:colOff>
      <xdr:row>96</xdr:row>
      <xdr:rowOff>12052</xdr:rowOff>
    </xdr:to>
    <xdr:cxnSp macro="">
      <xdr:nvCxnSpPr>
        <xdr:cNvPr id="232" name="直線コネクタ 231"/>
        <xdr:cNvCxnSpPr/>
      </xdr:nvCxnSpPr>
      <xdr:spPr>
        <a:xfrm flipV="1">
          <a:off x="3797300" y="16420085"/>
          <a:ext cx="838200" cy="5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12052</xdr:rowOff>
    </xdr:from>
    <xdr:to>
      <xdr:col>19</xdr:col>
      <xdr:colOff>177800</xdr:colOff>
      <xdr:row>96</xdr:row>
      <xdr:rowOff>55665</xdr:rowOff>
    </xdr:to>
    <xdr:cxnSp macro="">
      <xdr:nvCxnSpPr>
        <xdr:cNvPr id="235" name="直線コネクタ 234"/>
        <xdr:cNvCxnSpPr/>
      </xdr:nvCxnSpPr>
      <xdr:spPr>
        <a:xfrm flipV="1">
          <a:off x="2908300" y="16471252"/>
          <a:ext cx="8890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55665</xdr:rowOff>
    </xdr:from>
    <xdr:to>
      <xdr:col>15</xdr:col>
      <xdr:colOff>50800</xdr:colOff>
      <xdr:row>96</xdr:row>
      <xdr:rowOff>101842</xdr:rowOff>
    </xdr:to>
    <xdr:cxnSp macro="">
      <xdr:nvCxnSpPr>
        <xdr:cNvPr id="238" name="直線コネクタ 237"/>
        <xdr:cNvCxnSpPr/>
      </xdr:nvCxnSpPr>
      <xdr:spPr>
        <a:xfrm flipV="1">
          <a:off x="2019300" y="16514865"/>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101842</xdr:rowOff>
    </xdr:from>
    <xdr:to>
      <xdr:col>10</xdr:col>
      <xdr:colOff>114300</xdr:colOff>
      <xdr:row>96</xdr:row>
      <xdr:rowOff>134505</xdr:rowOff>
    </xdr:to>
    <xdr:cxnSp macro="">
      <xdr:nvCxnSpPr>
        <xdr:cNvPr id="241" name="直線コネクタ 240"/>
        <xdr:cNvCxnSpPr/>
      </xdr:nvCxnSpPr>
      <xdr:spPr>
        <a:xfrm flipV="1">
          <a:off x="1130300" y="16561042"/>
          <a:ext cx="889000" cy="3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157277</xdr:rowOff>
    </xdr:from>
    <xdr:to>
      <xdr:col>6</xdr:col>
      <xdr:colOff>38100</xdr:colOff>
      <xdr:row>96</xdr:row>
      <xdr:rowOff>87427</xdr:rowOff>
    </xdr:to>
    <xdr:sp macro="" textlink="">
      <xdr:nvSpPr>
        <xdr:cNvPr id="244" name="フローチャート: 判断 243"/>
        <xdr:cNvSpPr/>
      </xdr:nvSpPr>
      <xdr:spPr>
        <a:xfrm>
          <a:off x="1079500" y="1644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103954</xdr:rowOff>
    </xdr:from>
    <xdr:ext cx="534377" cy="259045"/>
    <xdr:sp macro="" textlink="">
      <xdr:nvSpPr>
        <xdr:cNvPr id="245" name="テキスト ボックス 244"/>
        <xdr:cNvSpPr txBox="1"/>
      </xdr:nvSpPr>
      <xdr:spPr>
        <a:xfrm>
          <a:off x="863111" y="1622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81535</xdr:rowOff>
    </xdr:from>
    <xdr:to>
      <xdr:col>24</xdr:col>
      <xdr:colOff>114300</xdr:colOff>
      <xdr:row>96</xdr:row>
      <xdr:rowOff>11685</xdr:rowOff>
    </xdr:to>
    <xdr:sp macro="" textlink="">
      <xdr:nvSpPr>
        <xdr:cNvPr id="251" name="楕円 250"/>
        <xdr:cNvSpPr/>
      </xdr:nvSpPr>
      <xdr:spPr>
        <a:xfrm>
          <a:off x="4584700" y="163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59962</xdr:rowOff>
    </xdr:from>
    <xdr:ext cx="534377" cy="259045"/>
    <xdr:sp macro="" textlink="">
      <xdr:nvSpPr>
        <xdr:cNvPr id="252" name="扶助費該当値テキスト"/>
        <xdr:cNvSpPr txBox="1"/>
      </xdr:nvSpPr>
      <xdr:spPr>
        <a:xfrm>
          <a:off x="4686300" y="1634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132702</xdr:rowOff>
    </xdr:from>
    <xdr:to>
      <xdr:col>20</xdr:col>
      <xdr:colOff>38100</xdr:colOff>
      <xdr:row>96</xdr:row>
      <xdr:rowOff>62852</xdr:rowOff>
    </xdr:to>
    <xdr:sp macro="" textlink="">
      <xdr:nvSpPr>
        <xdr:cNvPr id="253" name="楕円 252"/>
        <xdr:cNvSpPr/>
      </xdr:nvSpPr>
      <xdr:spPr>
        <a:xfrm>
          <a:off x="3746500" y="164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53979</xdr:rowOff>
    </xdr:from>
    <xdr:ext cx="534377" cy="259045"/>
    <xdr:sp macro="" textlink="">
      <xdr:nvSpPr>
        <xdr:cNvPr id="254" name="テキスト ボックス 253"/>
        <xdr:cNvSpPr txBox="1"/>
      </xdr:nvSpPr>
      <xdr:spPr>
        <a:xfrm>
          <a:off x="3530111" y="1651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4865</xdr:rowOff>
    </xdr:from>
    <xdr:to>
      <xdr:col>15</xdr:col>
      <xdr:colOff>101600</xdr:colOff>
      <xdr:row>96</xdr:row>
      <xdr:rowOff>106465</xdr:rowOff>
    </xdr:to>
    <xdr:sp macro="" textlink="">
      <xdr:nvSpPr>
        <xdr:cNvPr id="255" name="楕円 254"/>
        <xdr:cNvSpPr/>
      </xdr:nvSpPr>
      <xdr:spPr>
        <a:xfrm>
          <a:off x="2857500" y="164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97592</xdr:rowOff>
    </xdr:from>
    <xdr:ext cx="534377" cy="259045"/>
    <xdr:sp macro="" textlink="">
      <xdr:nvSpPr>
        <xdr:cNvPr id="256" name="テキスト ボックス 255"/>
        <xdr:cNvSpPr txBox="1"/>
      </xdr:nvSpPr>
      <xdr:spPr>
        <a:xfrm>
          <a:off x="2641111" y="165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51042</xdr:rowOff>
    </xdr:from>
    <xdr:to>
      <xdr:col>10</xdr:col>
      <xdr:colOff>165100</xdr:colOff>
      <xdr:row>96</xdr:row>
      <xdr:rowOff>152642</xdr:rowOff>
    </xdr:to>
    <xdr:sp macro="" textlink="">
      <xdr:nvSpPr>
        <xdr:cNvPr id="257" name="楕円 256"/>
        <xdr:cNvSpPr/>
      </xdr:nvSpPr>
      <xdr:spPr>
        <a:xfrm>
          <a:off x="1968500" y="165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143769</xdr:rowOff>
    </xdr:from>
    <xdr:ext cx="534377" cy="259045"/>
    <xdr:sp macro="" textlink="">
      <xdr:nvSpPr>
        <xdr:cNvPr id="258" name="テキスト ボックス 257"/>
        <xdr:cNvSpPr txBox="1"/>
      </xdr:nvSpPr>
      <xdr:spPr>
        <a:xfrm>
          <a:off x="1752111" y="166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83705</xdr:rowOff>
    </xdr:from>
    <xdr:to>
      <xdr:col>6</xdr:col>
      <xdr:colOff>38100</xdr:colOff>
      <xdr:row>97</xdr:row>
      <xdr:rowOff>13855</xdr:rowOff>
    </xdr:to>
    <xdr:sp macro="" textlink="">
      <xdr:nvSpPr>
        <xdr:cNvPr id="259" name="楕円 258"/>
        <xdr:cNvSpPr/>
      </xdr:nvSpPr>
      <xdr:spPr>
        <a:xfrm>
          <a:off x="1079500" y="16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4982</xdr:rowOff>
    </xdr:from>
    <xdr:ext cx="534377" cy="259045"/>
    <xdr:sp macro="" textlink="">
      <xdr:nvSpPr>
        <xdr:cNvPr id="260" name="テキスト ボックス 259"/>
        <xdr:cNvSpPr txBox="1"/>
      </xdr:nvSpPr>
      <xdr:spPr>
        <a:xfrm>
          <a:off x="863111" y="166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7047</xdr:rowOff>
    </xdr:from>
    <xdr:to>
      <xdr:col>55</xdr:col>
      <xdr:colOff>0</xdr:colOff>
      <xdr:row>38</xdr:row>
      <xdr:rowOff>11444</xdr:rowOff>
    </xdr:to>
    <xdr:cxnSp macro="">
      <xdr:nvCxnSpPr>
        <xdr:cNvPr id="291" name="直線コネクタ 290"/>
        <xdr:cNvCxnSpPr/>
      </xdr:nvCxnSpPr>
      <xdr:spPr>
        <a:xfrm flipV="1">
          <a:off x="9639300" y="6522147"/>
          <a:ext cx="8382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5610</xdr:rowOff>
    </xdr:from>
    <xdr:to>
      <xdr:col>50</xdr:col>
      <xdr:colOff>114300</xdr:colOff>
      <xdr:row>38</xdr:row>
      <xdr:rowOff>11444</xdr:rowOff>
    </xdr:to>
    <xdr:cxnSp macro="">
      <xdr:nvCxnSpPr>
        <xdr:cNvPr id="294" name="直線コネクタ 293"/>
        <xdr:cNvCxnSpPr/>
      </xdr:nvCxnSpPr>
      <xdr:spPr>
        <a:xfrm>
          <a:off x="8750300" y="6520710"/>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85075</xdr:rowOff>
    </xdr:from>
    <xdr:to>
      <xdr:col>45</xdr:col>
      <xdr:colOff>177800</xdr:colOff>
      <xdr:row>38</xdr:row>
      <xdr:rowOff>5610</xdr:rowOff>
    </xdr:to>
    <xdr:cxnSp macro="">
      <xdr:nvCxnSpPr>
        <xdr:cNvPr id="297" name="直線コネクタ 296"/>
        <xdr:cNvCxnSpPr/>
      </xdr:nvCxnSpPr>
      <xdr:spPr>
        <a:xfrm>
          <a:off x="7861300" y="6428725"/>
          <a:ext cx="889000" cy="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85075</xdr:rowOff>
    </xdr:from>
    <xdr:to>
      <xdr:col>41</xdr:col>
      <xdr:colOff>50800</xdr:colOff>
      <xdr:row>37</xdr:row>
      <xdr:rowOff>151881</xdr:rowOff>
    </xdr:to>
    <xdr:cxnSp macro="">
      <xdr:nvCxnSpPr>
        <xdr:cNvPr id="300" name="直線コネクタ 299"/>
        <xdr:cNvCxnSpPr/>
      </xdr:nvCxnSpPr>
      <xdr:spPr>
        <a:xfrm flipV="1">
          <a:off x="6972300" y="6428725"/>
          <a:ext cx="889000" cy="6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102703</xdr:rowOff>
    </xdr:from>
    <xdr:to>
      <xdr:col>36</xdr:col>
      <xdr:colOff>165100</xdr:colOff>
      <xdr:row>37</xdr:row>
      <xdr:rowOff>32853</xdr:rowOff>
    </xdr:to>
    <xdr:sp macro="" textlink="">
      <xdr:nvSpPr>
        <xdr:cNvPr id="303" name="フローチャート: 判断 302"/>
        <xdr:cNvSpPr/>
      </xdr:nvSpPr>
      <xdr:spPr>
        <a:xfrm>
          <a:off x="6921500" y="62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49380</xdr:rowOff>
    </xdr:from>
    <xdr:ext cx="534377" cy="259045"/>
    <xdr:sp macro="" textlink="">
      <xdr:nvSpPr>
        <xdr:cNvPr id="304" name="テキスト ボックス 303"/>
        <xdr:cNvSpPr txBox="1"/>
      </xdr:nvSpPr>
      <xdr:spPr>
        <a:xfrm>
          <a:off x="6705111" y="60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127697</xdr:rowOff>
    </xdr:from>
    <xdr:to>
      <xdr:col>55</xdr:col>
      <xdr:colOff>50800</xdr:colOff>
      <xdr:row>38</xdr:row>
      <xdr:rowOff>57847</xdr:rowOff>
    </xdr:to>
    <xdr:sp macro="" textlink="">
      <xdr:nvSpPr>
        <xdr:cNvPr id="310" name="楕円 309"/>
        <xdr:cNvSpPr/>
      </xdr:nvSpPr>
      <xdr:spPr>
        <a:xfrm>
          <a:off x="10426700" y="64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106124</xdr:rowOff>
    </xdr:from>
    <xdr:ext cx="534377" cy="259045"/>
    <xdr:sp macro="" textlink="">
      <xdr:nvSpPr>
        <xdr:cNvPr id="311" name="補助費等該当値テキスト"/>
        <xdr:cNvSpPr txBox="1"/>
      </xdr:nvSpPr>
      <xdr:spPr>
        <a:xfrm>
          <a:off x="10528300" y="64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132095</xdr:rowOff>
    </xdr:from>
    <xdr:to>
      <xdr:col>50</xdr:col>
      <xdr:colOff>165100</xdr:colOff>
      <xdr:row>38</xdr:row>
      <xdr:rowOff>62244</xdr:rowOff>
    </xdr:to>
    <xdr:sp macro="" textlink="">
      <xdr:nvSpPr>
        <xdr:cNvPr id="312" name="楕円 311"/>
        <xdr:cNvSpPr/>
      </xdr:nvSpPr>
      <xdr:spPr>
        <a:xfrm>
          <a:off x="9588500" y="64757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53371</xdr:rowOff>
    </xdr:from>
    <xdr:ext cx="534377" cy="259045"/>
    <xdr:sp macro="" textlink="">
      <xdr:nvSpPr>
        <xdr:cNvPr id="313" name="テキスト ボックス 312"/>
        <xdr:cNvSpPr txBox="1"/>
      </xdr:nvSpPr>
      <xdr:spPr>
        <a:xfrm>
          <a:off x="9372111" y="656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126260</xdr:rowOff>
    </xdr:from>
    <xdr:to>
      <xdr:col>46</xdr:col>
      <xdr:colOff>38100</xdr:colOff>
      <xdr:row>38</xdr:row>
      <xdr:rowOff>56410</xdr:rowOff>
    </xdr:to>
    <xdr:sp macro="" textlink="">
      <xdr:nvSpPr>
        <xdr:cNvPr id="314" name="楕円 313"/>
        <xdr:cNvSpPr/>
      </xdr:nvSpPr>
      <xdr:spPr>
        <a:xfrm>
          <a:off x="8699500" y="646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47537</xdr:rowOff>
    </xdr:from>
    <xdr:ext cx="534377" cy="259045"/>
    <xdr:sp macro="" textlink="">
      <xdr:nvSpPr>
        <xdr:cNvPr id="315" name="テキスト ボックス 314"/>
        <xdr:cNvSpPr txBox="1"/>
      </xdr:nvSpPr>
      <xdr:spPr>
        <a:xfrm>
          <a:off x="8483111" y="65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34275</xdr:rowOff>
    </xdr:from>
    <xdr:to>
      <xdr:col>41</xdr:col>
      <xdr:colOff>101600</xdr:colOff>
      <xdr:row>37</xdr:row>
      <xdr:rowOff>135875</xdr:rowOff>
    </xdr:to>
    <xdr:sp macro="" textlink="">
      <xdr:nvSpPr>
        <xdr:cNvPr id="316" name="楕円 315"/>
        <xdr:cNvSpPr/>
      </xdr:nvSpPr>
      <xdr:spPr>
        <a:xfrm>
          <a:off x="7810500" y="63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127002</xdr:rowOff>
    </xdr:from>
    <xdr:ext cx="534377" cy="259045"/>
    <xdr:sp macro="" textlink="">
      <xdr:nvSpPr>
        <xdr:cNvPr id="317" name="テキスト ボックス 316"/>
        <xdr:cNvSpPr txBox="1"/>
      </xdr:nvSpPr>
      <xdr:spPr>
        <a:xfrm>
          <a:off x="7594111" y="647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101081</xdr:rowOff>
    </xdr:from>
    <xdr:to>
      <xdr:col>36</xdr:col>
      <xdr:colOff>165100</xdr:colOff>
      <xdr:row>38</xdr:row>
      <xdr:rowOff>31231</xdr:rowOff>
    </xdr:to>
    <xdr:sp macro="" textlink="">
      <xdr:nvSpPr>
        <xdr:cNvPr id="318" name="楕円 317"/>
        <xdr:cNvSpPr/>
      </xdr:nvSpPr>
      <xdr:spPr>
        <a:xfrm>
          <a:off x="6921500" y="644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22358</xdr:rowOff>
    </xdr:from>
    <xdr:ext cx="534377" cy="259045"/>
    <xdr:sp macro="" textlink="">
      <xdr:nvSpPr>
        <xdr:cNvPr id="319" name="テキスト ボックス 318"/>
        <xdr:cNvSpPr txBox="1"/>
      </xdr:nvSpPr>
      <xdr:spPr>
        <a:xfrm>
          <a:off x="6705111" y="653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32324</xdr:rowOff>
    </xdr:from>
    <xdr:to>
      <xdr:col>55</xdr:col>
      <xdr:colOff>0</xdr:colOff>
      <xdr:row>58</xdr:row>
      <xdr:rowOff>39523</xdr:rowOff>
    </xdr:to>
    <xdr:cxnSp macro="">
      <xdr:nvCxnSpPr>
        <xdr:cNvPr id="346" name="直線コネクタ 345"/>
        <xdr:cNvCxnSpPr/>
      </xdr:nvCxnSpPr>
      <xdr:spPr>
        <a:xfrm>
          <a:off x="9639300" y="9976424"/>
          <a:ext cx="8382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32027</xdr:rowOff>
    </xdr:from>
    <xdr:to>
      <xdr:col>50</xdr:col>
      <xdr:colOff>114300</xdr:colOff>
      <xdr:row>58</xdr:row>
      <xdr:rowOff>32324</xdr:rowOff>
    </xdr:to>
    <xdr:cxnSp macro="">
      <xdr:nvCxnSpPr>
        <xdr:cNvPr id="349" name="直線コネクタ 348"/>
        <xdr:cNvCxnSpPr/>
      </xdr:nvCxnSpPr>
      <xdr:spPr>
        <a:xfrm>
          <a:off x="8750300" y="9976127"/>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32027</xdr:rowOff>
    </xdr:from>
    <xdr:to>
      <xdr:col>45</xdr:col>
      <xdr:colOff>177800</xdr:colOff>
      <xdr:row>58</xdr:row>
      <xdr:rowOff>35403</xdr:rowOff>
    </xdr:to>
    <xdr:cxnSp macro="">
      <xdr:nvCxnSpPr>
        <xdr:cNvPr id="352" name="直線コネクタ 351"/>
        <xdr:cNvCxnSpPr/>
      </xdr:nvCxnSpPr>
      <xdr:spPr>
        <a:xfrm flipV="1">
          <a:off x="7861300" y="9976127"/>
          <a:ext cx="8890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171354</xdr:rowOff>
    </xdr:from>
    <xdr:to>
      <xdr:col>41</xdr:col>
      <xdr:colOff>50800</xdr:colOff>
      <xdr:row>58</xdr:row>
      <xdr:rowOff>35403</xdr:rowOff>
    </xdr:to>
    <xdr:cxnSp macro="">
      <xdr:nvCxnSpPr>
        <xdr:cNvPr id="355" name="直線コネクタ 354"/>
        <xdr:cNvCxnSpPr/>
      </xdr:nvCxnSpPr>
      <xdr:spPr>
        <a:xfrm>
          <a:off x="6972300" y="9944004"/>
          <a:ext cx="889000" cy="3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113390</xdr:rowOff>
    </xdr:from>
    <xdr:to>
      <xdr:col>36</xdr:col>
      <xdr:colOff>165100</xdr:colOff>
      <xdr:row>58</xdr:row>
      <xdr:rowOff>43540</xdr:rowOff>
    </xdr:to>
    <xdr:sp macro="" textlink="">
      <xdr:nvSpPr>
        <xdr:cNvPr id="358" name="フローチャート: 判断 357"/>
        <xdr:cNvSpPr/>
      </xdr:nvSpPr>
      <xdr:spPr>
        <a:xfrm>
          <a:off x="6921500" y="988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60067</xdr:rowOff>
    </xdr:from>
    <xdr:ext cx="534377" cy="259045"/>
    <xdr:sp macro="" textlink="">
      <xdr:nvSpPr>
        <xdr:cNvPr id="359" name="テキスト ボックス 358"/>
        <xdr:cNvSpPr txBox="1"/>
      </xdr:nvSpPr>
      <xdr:spPr>
        <a:xfrm>
          <a:off x="6705111" y="966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160173</xdr:rowOff>
    </xdr:from>
    <xdr:to>
      <xdr:col>55</xdr:col>
      <xdr:colOff>50800</xdr:colOff>
      <xdr:row>58</xdr:row>
      <xdr:rowOff>90323</xdr:rowOff>
    </xdr:to>
    <xdr:sp macro="" textlink="">
      <xdr:nvSpPr>
        <xdr:cNvPr id="365" name="楕円 364"/>
        <xdr:cNvSpPr/>
      </xdr:nvSpPr>
      <xdr:spPr>
        <a:xfrm>
          <a:off x="10426700" y="99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152974</xdr:rowOff>
    </xdr:from>
    <xdr:to>
      <xdr:col>50</xdr:col>
      <xdr:colOff>165100</xdr:colOff>
      <xdr:row>58</xdr:row>
      <xdr:rowOff>83124</xdr:rowOff>
    </xdr:to>
    <xdr:sp macro="" textlink="">
      <xdr:nvSpPr>
        <xdr:cNvPr id="367" name="楕円 366"/>
        <xdr:cNvSpPr/>
      </xdr:nvSpPr>
      <xdr:spPr>
        <a:xfrm>
          <a:off x="9588500" y="99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74251</xdr:rowOff>
    </xdr:from>
    <xdr:ext cx="534377" cy="259045"/>
    <xdr:sp macro="" textlink="">
      <xdr:nvSpPr>
        <xdr:cNvPr id="368" name="テキスト ボックス 367"/>
        <xdr:cNvSpPr txBox="1"/>
      </xdr:nvSpPr>
      <xdr:spPr>
        <a:xfrm>
          <a:off x="9372111" y="1001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152677</xdr:rowOff>
    </xdr:from>
    <xdr:to>
      <xdr:col>46</xdr:col>
      <xdr:colOff>38100</xdr:colOff>
      <xdr:row>58</xdr:row>
      <xdr:rowOff>82827</xdr:rowOff>
    </xdr:to>
    <xdr:sp macro="" textlink="">
      <xdr:nvSpPr>
        <xdr:cNvPr id="369" name="楕円 368"/>
        <xdr:cNvSpPr/>
      </xdr:nvSpPr>
      <xdr:spPr>
        <a:xfrm>
          <a:off x="8699500" y="992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73954</xdr:rowOff>
    </xdr:from>
    <xdr:ext cx="534377" cy="259045"/>
    <xdr:sp macro="" textlink="">
      <xdr:nvSpPr>
        <xdr:cNvPr id="370" name="テキスト ボックス 369"/>
        <xdr:cNvSpPr txBox="1"/>
      </xdr:nvSpPr>
      <xdr:spPr>
        <a:xfrm>
          <a:off x="8483111" y="1001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156053</xdr:rowOff>
    </xdr:from>
    <xdr:to>
      <xdr:col>41</xdr:col>
      <xdr:colOff>101600</xdr:colOff>
      <xdr:row>58</xdr:row>
      <xdr:rowOff>86203</xdr:rowOff>
    </xdr:to>
    <xdr:sp macro="" textlink="">
      <xdr:nvSpPr>
        <xdr:cNvPr id="371" name="楕円 370"/>
        <xdr:cNvSpPr/>
      </xdr:nvSpPr>
      <xdr:spPr>
        <a:xfrm>
          <a:off x="7810500" y="99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77330</xdr:rowOff>
    </xdr:from>
    <xdr:ext cx="534377" cy="259045"/>
    <xdr:sp macro="" textlink="">
      <xdr:nvSpPr>
        <xdr:cNvPr id="372" name="テキスト ボックス 371"/>
        <xdr:cNvSpPr txBox="1"/>
      </xdr:nvSpPr>
      <xdr:spPr>
        <a:xfrm>
          <a:off x="7594111" y="10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120554</xdr:rowOff>
    </xdr:from>
    <xdr:to>
      <xdr:col>36</xdr:col>
      <xdr:colOff>165100</xdr:colOff>
      <xdr:row>58</xdr:row>
      <xdr:rowOff>50704</xdr:rowOff>
    </xdr:to>
    <xdr:sp macro="" textlink="">
      <xdr:nvSpPr>
        <xdr:cNvPr id="373" name="楕円 372"/>
        <xdr:cNvSpPr/>
      </xdr:nvSpPr>
      <xdr:spPr>
        <a:xfrm>
          <a:off x="6921500" y="98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41831</xdr:rowOff>
    </xdr:from>
    <xdr:ext cx="534377" cy="259045"/>
    <xdr:sp macro="" textlink="">
      <xdr:nvSpPr>
        <xdr:cNvPr id="374" name="テキスト ボックス 373"/>
        <xdr:cNvSpPr txBox="1"/>
      </xdr:nvSpPr>
      <xdr:spPr>
        <a:xfrm>
          <a:off x="6705111" y="99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69579</xdr:rowOff>
    </xdr:from>
    <xdr:to>
      <xdr:col>55</xdr:col>
      <xdr:colOff>0</xdr:colOff>
      <xdr:row>79</xdr:row>
      <xdr:rowOff>78660</xdr:rowOff>
    </xdr:to>
    <xdr:cxnSp macro="">
      <xdr:nvCxnSpPr>
        <xdr:cNvPr id="405" name="直線コネクタ 404"/>
        <xdr:cNvCxnSpPr/>
      </xdr:nvCxnSpPr>
      <xdr:spPr>
        <a:xfrm flipV="1">
          <a:off x="9639300" y="13614129"/>
          <a:ext cx="8382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58538</xdr:rowOff>
    </xdr:from>
    <xdr:to>
      <xdr:col>50</xdr:col>
      <xdr:colOff>114300</xdr:colOff>
      <xdr:row>79</xdr:row>
      <xdr:rowOff>78660</xdr:rowOff>
    </xdr:to>
    <xdr:cxnSp macro="">
      <xdr:nvCxnSpPr>
        <xdr:cNvPr id="408" name="直線コネクタ 407"/>
        <xdr:cNvCxnSpPr/>
      </xdr:nvCxnSpPr>
      <xdr:spPr>
        <a:xfrm>
          <a:off x="8750300" y="13603088"/>
          <a:ext cx="889000" cy="2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58538</xdr:rowOff>
    </xdr:from>
    <xdr:to>
      <xdr:col>45</xdr:col>
      <xdr:colOff>177800</xdr:colOff>
      <xdr:row>79</xdr:row>
      <xdr:rowOff>98879</xdr:rowOff>
    </xdr:to>
    <xdr:cxnSp macro="">
      <xdr:nvCxnSpPr>
        <xdr:cNvPr id="411" name="直線コネクタ 410"/>
        <xdr:cNvCxnSpPr/>
      </xdr:nvCxnSpPr>
      <xdr:spPr>
        <a:xfrm flipV="1">
          <a:off x="7861300" y="13603088"/>
          <a:ext cx="889000" cy="4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4" name="直線コネクタ 413"/>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142007</xdr:rowOff>
    </xdr:from>
    <xdr:to>
      <xdr:col>36</xdr:col>
      <xdr:colOff>165100</xdr:colOff>
      <xdr:row>79</xdr:row>
      <xdr:rowOff>72157</xdr:rowOff>
    </xdr:to>
    <xdr:sp macro="" textlink="">
      <xdr:nvSpPr>
        <xdr:cNvPr id="417" name="フローチャート: 判断 416"/>
        <xdr:cNvSpPr/>
      </xdr:nvSpPr>
      <xdr:spPr>
        <a:xfrm>
          <a:off x="6921500" y="1351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88684</xdr:rowOff>
    </xdr:from>
    <xdr:ext cx="534377" cy="259045"/>
    <xdr:sp macro="" textlink="">
      <xdr:nvSpPr>
        <xdr:cNvPr id="418" name="テキスト ボックス 417"/>
        <xdr:cNvSpPr txBox="1"/>
      </xdr:nvSpPr>
      <xdr:spPr>
        <a:xfrm>
          <a:off x="6705111" y="1329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18779</xdr:rowOff>
    </xdr:from>
    <xdr:to>
      <xdr:col>55</xdr:col>
      <xdr:colOff>50800</xdr:colOff>
      <xdr:row>79</xdr:row>
      <xdr:rowOff>120379</xdr:rowOff>
    </xdr:to>
    <xdr:sp macro="" textlink="">
      <xdr:nvSpPr>
        <xdr:cNvPr id="424" name="楕円 423"/>
        <xdr:cNvSpPr/>
      </xdr:nvSpPr>
      <xdr:spPr>
        <a:xfrm>
          <a:off x="10426700" y="1356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27860</xdr:rowOff>
    </xdr:from>
    <xdr:to>
      <xdr:col>50</xdr:col>
      <xdr:colOff>165100</xdr:colOff>
      <xdr:row>79</xdr:row>
      <xdr:rowOff>129460</xdr:rowOff>
    </xdr:to>
    <xdr:sp macro="" textlink="">
      <xdr:nvSpPr>
        <xdr:cNvPr id="426" name="楕円 425"/>
        <xdr:cNvSpPr/>
      </xdr:nvSpPr>
      <xdr:spPr>
        <a:xfrm>
          <a:off x="9588500" y="135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120587</xdr:rowOff>
    </xdr:from>
    <xdr:ext cx="469744" cy="259045"/>
    <xdr:sp macro="" textlink="">
      <xdr:nvSpPr>
        <xdr:cNvPr id="427" name="テキスト ボックス 426"/>
        <xdr:cNvSpPr txBox="1"/>
      </xdr:nvSpPr>
      <xdr:spPr>
        <a:xfrm>
          <a:off x="9404428" y="1366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7738</xdr:rowOff>
    </xdr:from>
    <xdr:to>
      <xdr:col>46</xdr:col>
      <xdr:colOff>38100</xdr:colOff>
      <xdr:row>79</xdr:row>
      <xdr:rowOff>109338</xdr:rowOff>
    </xdr:to>
    <xdr:sp macro="" textlink="">
      <xdr:nvSpPr>
        <xdr:cNvPr id="428" name="楕円 427"/>
        <xdr:cNvSpPr/>
      </xdr:nvSpPr>
      <xdr:spPr>
        <a:xfrm>
          <a:off x="8699500" y="1355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100465</xdr:rowOff>
    </xdr:from>
    <xdr:ext cx="534377" cy="259045"/>
    <xdr:sp macro="" textlink="">
      <xdr:nvSpPr>
        <xdr:cNvPr id="429" name="テキスト ボックス 428"/>
        <xdr:cNvSpPr txBox="1"/>
      </xdr:nvSpPr>
      <xdr:spPr>
        <a:xfrm>
          <a:off x="8483111" y="1364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0" name="楕円 429"/>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1" name="テキスト ボックス 430"/>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2" name="楕円 431"/>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3" name="テキスト ボックス 432"/>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159669</xdr:rowOff>
    </xdr:from>
    <xdr:to>
      <xdr:col>55</xdr:col>
      <xdr:colOff>0</xdr:colOff>
      <xdr:row>97</xdr:row>
      <xdr:rowOff>27980</xdr:rowOff>
    </xdr:to>
    <xdr:cxnSp macro="">
      <xdr:nvCxnSpPr>
        <xdr:cNvPr id="464" name="直線コネクタ 463"/>
        <xdr:cNvCxnSpPr/>
      </xdr:nvCxnSpPr>
      <xdr:spPr>
        <a:xfrm>
          <a:off x="9639300" y="16618869"/>
          <a:ext cx="838200" cy="3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146182</xdr:rowOff>
    </xdr:from>
    <xdr:to>
      <xdr:col>50</xdr:col>
      <xdr:colOff>114300</xdr:colOff>
      <xdr:row>96</xdr:row>
      <xdr:rowOff>159669</xdr:rowOff>
    </xdr:to>
    <xdr:cxnSp macro="">
      <xdr:nvCxnSpPr>
        <xdr:cNvPr id="467" name="直線コネクタ 466"/>
        <xdr:cNvCxnSpPr/>
      </xdr:nvCxnSpPr>
      <xdr:spPr>
        <a:xfrm>
          <a:off x="8750300" y="16605382"/>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82990</xdr:rowOff>
    </xdr:from>
    <xdr:to>
      <xdr:col>45</xdr:col>
      <xdr:colOff>177800</xdr:colOff>
      <xdr:row>96</xdr:row>
      <xdr:rowOff>146182</xdr:rowOff>
    </xdr:to>
    <xdr:cxnSp macro="">
      <xdr:nvCxnSpPr>
        <xdr:cNvPr id="470" name="直線コネクタ 469"/>
        <xdr:cNvCxnSpPr/>
      </xdr:nvCxnSpPr>
      <xdr:spPr>
        <a:xfrm>
          <a:off x="7861300" y="16370740"/>
          <a:ext cx="889000" cy="23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15292</xdr:rowOff>
    </xdr:from>
    <xdr:to>
      <xdr:col>41</xdr:col>
      <xdr:colOff>50800</xdr:colOff>
      <xdr:row>95</xdr:row>
      <xdr:rowOff>82990</xdr:rowOff>
    </xdr:to>
    <xdr:cxnSp macro="">
      <xdr:nvCxnSpPr>
        <xdr:cNvPr id="473" name="直線コネクタ 472"/>
        <xdr:cNvCxnSpPr/>
      </xdr:nvCxnSpPr>
      <xdr:spPr>
        <a:xfrm>
          <a:off x="6972300" y="16131592"/>
          <a:ext cx="889000" cy="2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74073</xdr:rowOff>
    </xdr:from>
    <xdr:to>
      <xdr:col>36</xdr:col>
      <xdr:colOff>165100</xdr:colOff>
      <xdr:row>97</xdr:row>
      <xdr:rowOff>4223</xdr:rowOff>
    </xdr:to>
    <xdr:sp macro="" textlink="">
      <xdr:nvSpPr>
        <xdr:cNvPr id="476" name="フローチャート: 判断 475"/>
        <xdr:cNvSpPr/>
      </xdr:nvSpPr>
      <xdr:spPr>
        <a:xfrm>
          <a:off x="6921500" y="1653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166800</xdr:rowOff>
    </xdr:from>
    <xdr:ext cx="534377" cy="259045"/>
    <xdr:sp macro="" textlink="">
      <xdr:nvSpPr>
        <xdr:cNvPr id="477" name="テキスト ボックス 476"/>
        <xdr:cNvSpPr txBox="1"/>
      </xdr:nvSpPr>
      <xdr:spPr>
        <a:xfrm>
          <a:off x="6705111" y="166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148630</xdr:rowOff>
    </xdr:from>
    <xdr:to>
      <xdr:col>55</xdr:col>
      <xdr:colOff>50800</xdr:colOff>
      <xdr:row>97</xdr:row>
      <xdr:rowOff>78780</xdr:rowOff>
    </xdr:to>
    <xdr:sp macro="" textlink="">
      <xdr:nvSpPr>
        <xdr:cNvPr id="483" name="楕円 482"/>
        <xdr:cNvSpPr/>
      </xdr:nvSpPr>
      <xdr:spPr>
        <a:xfrm>
          <a:off x="10426700" y="166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127057</xdr:rowOff>
    </xdr:from>
    <xdr:ext cx="534377" cy="259045"/>
    <xdr:sp macro="" textlink="">
      <xdr:nvSpPr>
        <xdr:cNvPr id="484" name="普通建設事業費 （ うち更新整備　）該当値テキスト"/>
        <xdr:cNvSpPr txBox="1"/>
      </xdr:nvSpPr>
      <xdr:spPr>
        <a:xfrm>
          <a:off x="10528300" y="165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108869</xdr:rowOff>
    </xdr:from>
    <xdr:to>
      <xdr:col>50</xdr:col>
      <xdr:colOff>165100</xdr:colOff>
      <xdr:row>97</xdr:row>
      <xdr:rowOff>39019</xdr:rowOff>
    </xdr:to>
    <xdr:sp macro="" textlink="">
      <xdr:nvSpPr>
        <xdr:cNvPr id="485" name="楕円 484"/>
        <xdr:cNvSpPr/>
      </xdr:nvSpPr>
      <xdr:spPr>
        <a:xfrm>
          <a:off x="9588500" y="165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55546</xdr:rowOff>
    </xdr:from>
    <xdr:ext cx="534377" cy="259045"/>
    <xdr:sp macro="" textlink="">
      <xdr:nvSpPr>
        <xdr:cNvPr id="486" name="テキスト ボックス 485"/>
        <xdr:cNvSpPr txBox="1"/>
      </xdr:nvSpPr>
      <xdr:spPr>
        <a:xfrm>
          <a:off x="9372111" y="1634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95382</xdr:rowOff>
    </xdr:from>
    <xdr:to>
      <xdr:col>46</xdr:col>
      <xdr:colOff>38100</xdr:colOff>
      <xdr:row>97</xdr:row>
      <xdr:rowOff>25532</xdr:rowOff>
    </xdr:to>
    <xdr:sp macro="" textlink="">
      <xdr:nvSpPr>
        <xdr:cNvPr id="487" name="楕円 486"/>
        <xdr:cNvSpPr/>
      </xdr:nvSpPr>
      <xdr:spPr>
        <a:xfrm>
          <a:off x="8699500" y="1655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42059</xdr:rowOff>
    </xdr:from>
    <xdr:ext cx="534377" cy="259045"/>
    <xdr:sp macro="" textlink="">
      <xdr:nvSpPr>
        <xdr:cNvPr id="488" name="テキスト ボックス 487"/>
        <xdr:cNvSpPr txBox="1"/>
      </xdr:nvSpPr>
      <xdr:spPr>
        <a:xfrm>
          <a:off x="8483111" y="163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32190</xdr:rowOff>
    </xdr:from>
    <xdr:to>
      <xdr:col>41</xdr:col>
      <xdr:colOff>101600</xdr:colOff>
      <xdr:row>95</xdr:row>
      <xdr:rowOff>133790</xdr:rowOff>
    </xdr:to>
    <xdr:sp macro="" textlink="">
      <xdr:nvSpPr>
        <xdr:cNvPr id="489" name="楕円 488"/>
        <xdr:cNvSpPr/>
      </xdr:nvSpPr>
      <xdr:spPr>
        <a:xfrm>
          <a:off x="7810500" y="163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150317</xdr:rowOff>
    </xdr:from>
    <xdr:ext cx="534377" cy="259045"/>
    <xdr:sp macro="" textlink="">
      <xdr:nvSpPr>
        <xdr:cNvPr id="490" name="テキスト ボックス 489"/>
        <xdr:cNvSpPr txBox="1"/>
      </xdr:nvSpPr>
      <xdr:spPr>
        <a:xfrm>
          <a:off x="7594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135942</xdr:rowOff>
    </xdr:from>
    <xdr:to>
      <xdr:col>36</xdr:col>
      <xdr:colOff>165100</xdr:colOff>
      <xdr:row>94</xdr:row>
      <xdr:rowOff>66092</xdr:rowOff>
    </xdr:to>
    <xdr:sp macro="" textlink="">
      <xdr:nvSpPr>
        <xdr:cNvPr id="491" name="楕円 490"/>
        <xdr:cNvSpPr/>
      </xdr:nvSpPr>
      <xdr:spPr>
        <a:xfrm>
          <a:off x="6921500" y="160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82619</xdr:rowOff>
    </xdr:from>
    <xdr:ext cx="534377" cy="259045"/>
    <xdr:sp macro="" textlink="">
      <xdr:nvSpPr>
        <xdr:cNvPr id="492" name="テキスト ボックス 491"/>
        <xdr:cNvSpPr txBox="1"/>
      </xdr:nvSpPr>
      <xdr:spPr>
        <a:xfrm>
          <a:off x="6705111" y="1585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30315</xdr:rowOff>
    </xdr:from>
    <xdr:to>
      <xdr:col>85</xdr:col>
      <xdr:colOff>127000</xdr:colOff>
      <xdr:row>39</xdr:row>
      <xdr:rowOff>39789</xdr:rowOff>
    </xdr:to>
    <xdr:cxnSp macro="">
      <xdr:nvCxnSpPr>
        <xdr:cNvPr id="521" name="直線コネクタ 520"/>
        <xdr:cNvCxnSpPr/>
      </xdr:nvCxnSpPr>
      <xdr:spPr>
        <a:xfrm flipV="1">
          <a:off x="15481300" y="6716865"/>
          <a:ext cx="8382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39789</xdr:rowOff>
    </xdr:from>
    <xdr:to>
      <xdr:col>81</xdr:col>
      <xdr:colOff>50800</xdr:colOff>
      <xdr:row>39</xdr:row>
      <xdr:rowOff>41783</xdr:rowOff>
    </xdr:to>
    <xdr:cxnSp macro="">
      <xdr:nvCxnSpPr>
        <xdr:cNvPr id="524" name="直線コネクタ 523"/>
        <xdr:cNvCxnSpPr/>
      </xdr:nvCxnSpPr>
      <xdr:spPr>
        <a:xfrm flipV="1">
          <a:off x="14592300" y="6726339"/>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35471</xdr:rowOff>
    </xdr:from>
    <xdr:to>
      <xdr:col>76</xdr:col>
      <xdr:colOff>114300</xdr:colOff>
      <xdr:row>39</xdr:row>
      <xdr:rowOff>41783</xdr:rowOff>
    </xdr:to>
    <xdr:cxnSp macro="">
      <xdr:nvCxnSpPr>
        <xdr:cNvPr id="527" name="直線コネクタ 526"/>
        <xdr:cNvCxnSpPr/>
      </xdr:nvCxnSpPr>
      <xdr:spPr>
        <a:xfrm>
          <a:off x="13703300" y="6722021"/>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35471</xdr:rowOff>
    </xdr:from>
    <xdr:to>
      <xdr:col>71</xdr:col>
      <xdr:colOff>177800</xdr:colOff>
      <xdr:row>39</xdr:row>
      <xdr:rowOff>38938</xdr:rowOff>
    </xdr:to>
    <xdr:cxnSp macro="">
      <xdr:nvCxnSpPr>
        <xdr:cNvPr id="530" name="直線コネクタ 529"/>
        <xdr:cNvCxnSpPr/>
      </xdr:nvCxnSpPr>
      <xdr:spPr>
        <a:xfrm flipV="1">
          <a:off x="12814300" y="6722021"/>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133464</xdr:rowOff>
    </xdr:from>
    <xdr:to>
      <xdr:col>67</xdr:col>
      <xdr:colOff>101600</xdr:colOff>
      <xdr:row>39</xdr:row>
      <xdr:rowOff>63614</xdr:rowOff>
    </xdr:to>
    <xdr:sp macro="" textlink="">
      <xdr:nvSpPr>
        <xdr:cNvPr id="533" name="フローチャート: 判断 532"/>
        <xdr:cNvSpPr/>
      </xdr:nvSpPr>
      <xdr:spPr>
        <a:xfrm>
          <a:off x="12763500" y="664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80141</xdr:rowOff>
    </xdr:from>
    <xdr:ext cx="469744" cy="259045"/>
    <xdr:sp macro="" textlink="">
      <xdr:nvSpPr>
        <xdr:cNvPr id="534" name="テキスト ボックス 533"/>
        <xdr:cNvSpPr txBox="1"/>
      </xdr:nvSpPr>
      <xdr:spPr>
        <a:xfrm>
          <a:off x="12579428" y="64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150965</xdr:rowOff>
    </xdr:from>
    <xdr:to>
      <xdr:col>85</xdr:col>
      <xdr:colOff>177800</xdr:colOff>
      <xdr:row>39</xdr:row>
      <xdr:rowOff>81115</xdr:rowOff>
    </xdr:to>
    <xdr:sp macro="" textlink="">
      <xdr:nvSpPr>
        <xdr:cNvPr id="540" name="楕円 539"/>
        <xdr:cNvSpPr/>
      </xdr:nvSpPr>
      <xdr:spPr>
        <a:xfrm>
          <a:off x="16268700" y="66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469744" cy="259045"/>
    <xdr:sp macro="" textlink="">
      <xdr:nvSpPr>
        <xdr:cNvPr id="541" name="災害復旧事業費該当値テキスト"/>
        <xdr:cNvSpPr txBox="1"/>
      </xdr:nvSpPr>
      <xdr:spPr>
        <a:xfrm>
          <a:off x="16370300" y="66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160439</xdr:rowOff>
    </xdr:from>
    <xdr:to>
      <xdr:col>81</xdr:col>
      <xdr:colOff>101600</xdr:colOff>
      <xdr:row>39</xdr:row>
      <xdr:rowOff>90589</xdr:rowOff>
    </xdr:to>
    <xdr:sp macro="" textlink="">
      <xdr:nvSpPr>
        <xdr:cNvPr id="542" name="楕円 541"/>
        <xdr:cNvSpPr/>
      </xdr:nvSpPr>
      <xdr:spPr>
        <a:xfrm>
          <a:off x="15430500" y="66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81716</xdr:rowOff>
    </xdr:from>
    <xdr:ext cx="378565" cy="259045"/>
    <xdr:sp macro="" textlink="">
      <xdr:nvSpPr>
        <xdr:cNvPr id="543" name="テキスト ボックス 542"/>
        <xdr:cNvSpPr txBox="1"/>
      </xdr:nvSpPr>
      <xdr:spPr>
        <a:xfrm>
          <a:off x="15292017" y="6768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162433</xdr:rowOff>
    </xdr:from>
    <xdr:to>
      <xdr:col>76</xdr:col>
      <xdr:colOff>165100</xdr:colOff>
      <xdr:row>39</xdr:row>
      <xdr:rowOff>92583</xdr:rowOff>
    </xdr:to>
    <xdr:sp macro="" textlink="">
      <xdr:nvSpPr>
        <xdr:cNvPr id="544" name="楕円 543"/>
        <xdr:cNvSpPr/>
      </xdr:nvSpPr>
      <xdr:spPr>
        <a:xfrm>
          <a:off x="14541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83710</xdr:rowOff>
    </xdr:from>
    <xdr:ext cx="378565" cy="259045"/>
    <xdr:sp macro="" textlink="">
      <xdr:nvSpPr>
        <xdr:cNvPr id="545" name="テキスト ボックス 544"/>
        <xdr:cNvSpPr txBox="1"/>
      </xdr:nvSpPr>
      <xdr:spPr>
        <a:xfrm>
          <a:off x="14403017" y="677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156121</xdr:rowOff>
    </xdr:from>
    <xdr:to>
      <xdr:col>72</xdr:col>
      <xdr:colOff>38100</xdr:colOff>
      <xdr:row>39</xdr:row>
      <xdr:rowOff>86271</xdr:rowOff>
    </xdr:to>
    <xdr:sp macro="" textlink="">
      <xdr:nvSpPr>
        <xdr:cNvPr id="546" name="楕円 545"/>
        <xdr:cNvSpPr/>
      </xdr:nvSpPr>
      <xdr:spPr>
        <a:xfrm>
          <a:off x="13652500" y="66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77398</xdr:rowOff>
    </xdr:from>
    <xdr:ext cx="378565" cy="259045"/>
    <xdr:sp macro="" textlink="">
      <xdr:nvSpPr>
        <xdr:cNvPr id="547" name="テキスト ボックス 546"/>
        <xdr:cNvSpPr txBox="1"/>
      </xdr:nvSpPr>
      <xdr:spPr>
        <a:xfrm>
          <a:off x="13514017" y="6763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159588</xdr:rowOff>
    </xdr:from>
    <xdr:to>
      <xdr:col>67</xdr:col>
      <xdr:colOff>101600</xdr:colOff>
      <xdr:row>39</xdr:row>
      <xdr:rowOff>89738</xdr:rowOff>
    </xdr:to>
    <xdr:sp macro="" textlink="">
      <xdr:nvSpPr>
        <xdr:cNvPr id="548" name="楕円 547"/>
        <xdr:cNvSpPr/>
      </xdr:nvSpPr>
      <xdr:spPr>
        <a:xfrm>
          <a:off x="12763500" y="66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80865</xdr:rowOff>
    </xdr:from>
    <xdr:ext cx="378565" cy="259045"/>
    <xdr:sp macro="" textlink="">
      <xdr:nvSpPr>
        <xdr:cNvPr id="549" name="テキスト ボックス 548"/>
        <xdr:cNvSpPr txBox="1"/>
      </xdr:nvSpPr>
      <xdr:spPr>
        <a:xfrm>
          <a:off x="12625017" y="676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11243</xdr:rowOff>
    </xdr:from>
    <xdr:to>
      <xdr:col>85</xdr:col>
      <xdr:colOff>127000</xdr:colOff>
      <xdr:row>75</xdr:row>
      <xdr:rowOff>35687</xdr:rowOff>
    </xdr:to>
    <xdr:cxnSp macro="">
      <xdr:nvCxnSpPr>
        <xdr:cNvPr id="629" name="直線コネクタ 628"/>
        <xdr:cNvCxnSpPr/>
      </xdr:nvCxnSpPr>
      <xdr:spPr>
        <a:xfrm flipV="1">
          <a:off x="15481300" y="12869993"/>
          <a:ext cx="8382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23702</xdr:rowOff>
    </xdr:from>
    <xdr:to>
      <xdr:col>81</xdr:col>
      <xdr:colOff>50800</xdr:colOff>
      <xdr:row>75</xdr:row>
      <xdr:rowOff>35687</xdr:rowOff>
    </xdr:to>
    <xdr:cxnSp macro="">
      <xdr:nvCxnSpPr>
        <xdr:cNvPr id="632" name="直線コネクタ 631"/>
        <xdr:cNvCxnSpPr/>
      </xdr:nvCxnSpPr>
      <xdr:spPr>
        <a:xfrm>
          <a:off x="14592300" y="12882452"/>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23702</xdr:rowOff>
    </xdr:from>
    <xdr:to>
      <xdr:col>76</xdr:col>
      <xdr:colOff>114300</xdr:colOff>
      <xdr:row>75</xdr:row>
      <xdr:rowOff>52098</xdr:rowOff>
    </xdr:to>
    <xdr:cxnSp macro="">
      <xdr:nvCxnSpPr>
        <xdr:cNvPr id="635" name="直線コネクタ 634"/>
        <xdr:cNvCxnSpPr/>
      </xdr:nvCxnSpPr>
      <xdr:spPr>
        <a:xfrm flipV="1">
          <a:off x="13703300" y="12882452"/>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52098</xdr:rowOff>
    </xdr:from>
    <xdr:to>
      <xdr:col>71</xdr:col>
      <xdr:colOff>177800</xdr:colOff>
      <xdr:row>75</xdr:row>
      <xdr:rowOff>55608</xdr:rowOff>
    </xdr:to>
    <xdr:cxnSp macro="">
      <xdr:nvCxnSpPr>
        <xdr:cNvPr id="638" name="直線コネクタ 637"/>
        <xdr:cNvCxnSpPr/>
      </xdr:nvCxnSpPr>
      <xdr:spPr>
        <a:xfrm flipV="1">
          <a:off x="12814300" y="12910848"/>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131191</xdr:rowOff>
    </xdr:from>
    <xdr:to>
      <xdr:col>67</xdr:col>
      <xdr:colOff>101600</xdr:colOff>
      <xdr:row>75</xdr:row>
      <xdr:rowOff>61341</xdr:rowOff>
    </xdr:to>
    <xdr:sp macro="" textlink="">
      <xdr:nvSpPr>
        <xdr:cNvPr id="641" name="フローチャート: 判断 640"/>
        <xdr:cNvSpPr/>
      </xdr:nvSpPr>
      <xdr:spPr>
        <a:xfrm>
          <a:off x="127635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77868</xdr:rowOff>
    </xdr:from>
    <xdr:ext cx="534377" cy="259045"/>
    <xdr:sp macro="" textlink="">
      <xdr:nvSpPr>
        <xdr:cNvPr id="642" name="テキスト ボックス 641"/>
        <xdr:cNvSpPr txBox="1"/>
      </xdr:nvSpPr>
      <xdr:spPr>
        <a:xfrm>
          <a:off x="12547111" y="125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131893</xdr:rowOff>
    </xdr:from>
    <xdr:to>
      <xdr:col>85</xdr:col>
      <xdr:colOff>177800</xdr:colOff>
      <xdr:row>75</xdr:row>
      <xdr:rowOff>62043</xdr:rowOff>
    </xdr:to>
    <xdr:sp macro="" textlink="">
      <xdr:nvSpPr>
        <xdr:cNvPr id="648" name="楕円 647"/>
        <xdr:cNvSpPr/>
      </xdr:nvSpPr>
      <xdr:spPr>
        <a:xfrm>
          <a:off x="16268700" y="128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154770</xdr:rowOff>
    </xdr:from>
    <xdr:ext cx="534377" cy="259045"/>
    <xdr:sp macro="" textlink="">
      <xdr:nvSpPr>
        <xdr:cNvPr id="649" name="公債費該当値テキスト"/>
        <xdr:cNvSpPr txBox="1"/>
      </xdr:nvSpPr>
      <xdr:spPr>
        <a:xfrm>
          <a:off x="16370300" y="1267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156337</xdr:rowOff>
    </xdr:from>
    <xdr:to>
      <xdr:col>81</xdr:col>
      <xdr:colOff>101600</xdr:colOff>
      <xdr:row>75</xdr:row>
      <xdr:rowOff>86487</xdr:rowOff>
    </xdr:to>
    <xdr:sp macro="" textlink="">
      <xdr:nvSpPr>
        <xdr:cNvPr id="650" name="楕円 649"/>
        <xdr:cNvSpPr/>
      </xdr:nvSpPr>
      <xdr:spPr>
        <a:xfrm>
          <a:off x="15430500" y="12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103014</xdr:rowOff>
    </xdr:from>
    <xdr:ext cx="534377" cy="259045"/>
    <xdr:sp macro="" textlink="">
      <xdr:nvSpPr>
        <xdr:cNvPr id="651" name="テキスト ボックス 650"/>
        <xdr:cNvSpPr txBox="1"/>
      </xdr:nvSpPr>
      <xdr:spPr>
        <a:xfrm>
          <a:off x="15214111" y="126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144352</xdr:rowOff>
    </xdr:from>
    <xdr:to>
      <xdr:col>76</xdr:col>
      <xdr:colOff>165100</xdr:colOff>
      <xdr:row>75</xdr:row>
      <xdr:rowOff>74502</xdr:rowOff>
    </xdr:to>
    <xdr:sp macro="" textlink="">
      <xdr:nvSpPr>
        <xdr:cNvPr id="652" name="楕円 651"/>
        <xdr:cNvSpPr/>
      </xdr:nvSpPr>
      <xdr:spPr>
        <a:xfrm>
          <a:off x="14541500" y="128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91029</xdr:rowOff>
    </xdr:from>
    <xdr:ext cx="534377" cy="259045"/>
    <xdr:sp macro="" textlink="">
      <xdr:nvSpPr>
        <xdr:cNvPr id="653" name="テキスト ボックス 652"/>
        <xdr:cNvSpPr txBox="1"/>
      </xdr:nvSpPr>
      <xdr:spPr>
        <a:xfrm>
          <a:off x="14325111" y="1260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1298</xdr:rowOff>
    </xdr:from>
    <xdr:to>
      <xdr:col>72</xdr:col>
      <xdr:colOff>38100</xdr:colOff>
      <xdr:row>75</xdr:row>
      <xdr:rowOff>102898</xdr:rowOff>
    </xdr:to>
    <xdr:sp macro="" textlink="">
      <xdr:nvSpPr>
        <xdr:cNvPr id="654" name="楕円 653"/>
        <xdr:cNvSpPr/>
      </xdr:nvSpPr>
      <xdr:spPr>
        <a:xfrm>
          <a:off x="13652500" y="1286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119425</xdr:rowOff>
    </xdr:from>
    <xdr:ext cx="534377" cy="259045"/>
    <xdr:sp macro="" textlink="">
      <xdr:nvSpPr>
        <xdr:cNvPr id="655" name="テキスト ボックス 654"/>
        <xdr:cNvSpPr txBox="1"/>
      </xdr:nvSpPr>
      <xdr:spPr>
        <a:xfrm>
          <a:off x="13436111" y="1263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4808</xdr:rowOff>
    </xdr:from>
    <xdr:to>
      <xdr:col>67</xdr:col>
      <xdr:colOff>101600</xdr:colOff>
      <xdr:row>75</xdr:row>
      <xdr:rowOff>106408</xdr:rowOff>
    </xdr:to>
    <xdr:sp macro="" textlink="">
      <xdr:nvSpPr>
        <xdr:cNvPr id="656" name="楕円 655"/>
        <xdr:cNvSpPr/>
      </xdr:nvSpPr>
      <xdr:spPr>
        <a:xfrm>
          <a:off x="12763500" y="128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97535</xdr:rowOff>
    </xdr:from>
    <xdr:ext cx="534377" cy="259045"/>
    <xdr:sp macro="" textlink="">
      <xdr:nvSpPr>
        <xdr:cNvPr id="657" name="テキスト ボックス 656"/>
        <xdr:cNvSpPr txBox="1"/>
      </xdr:nvSpPr>
      <xdr:spPr>
        <a:xfrm>
          <a:off x="12547111" y="129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148627</xdr:rowOff>
    </xdr:from>
    <xdr:to>
      <xdr:col>85</xdr:col>
      <xdr:colOff>127000</xdr:colOff>
      <xdr:row>99</xdr:row>
      <xdr:rowOff>13022</xdr:rowOff>
    </xdr:to>
    <xdr:cxnSp macro="">
      <xdr:nvCxnSpPr>
        <xdr:cNvPr id="688" name="直線コネクタ 687"/>
        <xdr:cNvCxnSpPr/>
      </xdr:nvCxnSpPr>
      <xdr:spPr>
        <a:xfrm>
          <a:off x="15481300" y="16950727"/>
          <a:ext cx="8382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148627</xdr:rowOff>
    </xdr:from>
    <xdr:to>
      <xdr:col>81</xdr:col>
      <xdr:colOff>50800</xdr:colOff>
      <xdr:row>99</xdr:row>
      <xdr:rowOff>35350</xdr:rowOff>
    </xdr:to>
    <xdr:cxnSp macro="">
      <xdr:nvCxnSpPr>
        <xdr:cNvPr id="691" name="直線コネクタ 690"/>
        <xdr:cNvCxnSpPr/>
      </xdr:nvCxnSpPr>
      <xdr:spPr>
        <a:xfrm flipV="1">
          <a:off x="14592300" y="16950727"/>
          <a:ext cx="889000" cy="5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33967</xdr:rowOff>
    </xdr:from>
    <xdr:to>
      <xdr:col>76</xdr:col>
      <xdr:colOff>114300</xdr:colOff>
      <xdr:row>99</xdr:row>
      <xdr:rowOff>35350</xdr:rowOff>
    </xdr:to>
    <xdr:cxnSp macro="">
      <xdr:nvCxnSpPr>
        <xdr:cNvPr id="694" name="直線コネクタ 693"/>
        <xdr:cNvCxnSpPr/>
      </xdr:nvCxnSpPr>
      <xdr:spPr>
        <a:xfrm>
          <a:off x="13703300" y="17007517"/>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33967</xdr:rowOff>
    </xdr:from>
    <xdr:to>
      <xdr:col>71</xdr:col>
      <xdr:colOff>177800</xdr:colOff>
      <xdr:row>99</xdr:row>
      <xdr:rowOff>38626</xdr:rowOff>
    </xdr:to>
    <xdr:cxnSp macro="">
      <xdr:nvCxnSpPr>
        <xdr:cNvPr id="697" name="直線コネクタ 696"/>
        <xdr:cNvCxnSpPr/>
      </xdr:nvCxnSpPr>
      <xdr:spPr>
        <a:xfrm flipV="1">
          <a:off x="12814300" y="17007517"/>
          <a:ext cx="8890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81094</xdr:rowOff>
    </xdr:from>
    <xdr:to>
      <xdr:col>67</xdr:col>
      <xdr:colOff>101600</xdr:colOff>
      <xdr:row>99</xdr:row>
      <xdr:rowOff>11244</xdr:rowOff>
    </xdr:to>
    <xdr:sp macro="" textlink="">
      <xdr:nvSpPr>
        <xdr:cNvPr id="700" name="フローチャート: 判断 699"/>
        <xdr:cNvSpPr/>
      </xdr:nvSpPr>
      <xdr:spPr>
        <a:xfrm>
          <a:off x="12763500" y="1688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27771</xdr:rowOff>
    </xdr:from>
    <xdr:ext cx="534377" cy="259045"/>
    <xdr:sp macro="" textlink="">
      <xdr:nvSpPr>
        <xdr:cNvPr id="701" name="テキスト ボックス 700"/>
        <xdr:cNvSpPr txBox="1"/>
      </xdr:nvSpPr>
      <xdr:spPr>
        <a:xfrm>
          <a:off x="12547111" y="1665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133672</xdr:rowOff>
    </xdr:from>
    <xdr:to>
      <xdr:col>85</xdr:col>
      <xdr:colOff>177800</xdr:colOff>
      <xdr:row>99</xdr:row>
      <xdr:rowOff>63822</xdr:rowOff>
    </xdr:to>
    <xdr:sp macro="" textlink="">
      <xdr:nvSpPr>
        <xdr:cNvPr id="707" name="楕円 706"/>
        <xdr:cNvSpPr/>
      </xdr:nvSpPr>
      <xdr:spPr>
        <a:xfrm>
          <a:off x="16268700" y="169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48599</xdr:rowOff>
    </xdr:from>
    <xdr:ext cx="469744" cy="259045"/>
    <xdr:sp macro="" textlink="">
      <xdr:nvSpPr>
        <xdr:cNvPr id="708" name="積立金該当値テキスト"/>
        <xdr:cNvSpPr txBox="1"/>
      </xdr:nvSpPr>
      <xdr:spPr>
        <a:xfrm>
          <a:off x="16370300" y="1685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97827</xdr:rowOff>
    </xdr:from>
    <xdr:to>
      <xdr:col>81</xdr:col>
      <xdr:colOff>101600</xdr:colOff>
      <xdr:row>99</xdr:row>
      <xdr:rowOff>27977</xdr:rowOff>
    </xdr:to>
    <xdr:sp macro="" textlink="">
      <xdr:nvSpPr>
        <xdr:cNvPr id="709" name="楕円 708"/>
        <xdr:cNvSpPr/>
      </xdr:nvSpPr>
      <xdr:spPr>
        <a:xfrm>
          <a:off x="15430500" y="1689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19104</xdr:rowOff>
    </xdr:from>
    <xdr:ext cx="534377" cy="259045"/>
    <xdr:sp macro="" textlink="">
      <xdr:nvSpPr>
        <xdr:cNvPr id="710" name="テキスト ボックス 709"/>
        <xdr:cNvSpPr txBox="1"/>
      </xdr:nvSpPr>
      <xdr:spPr>
        <a:xfrm>
          <a:off x="15214111" y="1699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156000</xdr:rowOff>
    </xdr:from>
    <xdr:to>
      <xdr:col>76</xdr:col>
      <xdr:colOff>165100</xdr:colOff>
      <xdr:row>99</xdr:row>
      <xdr:rowOff>86150</xdr:rowOff>
    </xdr:to>
    <xdr:sp macro="" textlink="">
      <xdr:nvSpPr>
        <xdr:cNvPr id="711" name="楕円 710"/>
        <xdr:cNvSpPr/>
      </xdr:nvSpPr>
      <xdr:spPr>
        <a:xfrm>
          <a:off x="14541500" y="169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77277</xdr:rowOff>
    </xdr:from>
    <xdr:ext cx="469744" cy="259045"/>
    <xdr:sp macro="" textlink="">
      <xdr:nvSpPr>
        <xdr:cNvPr id="712" name="テキスト ボックス 711"/>
        <xdr:cNvSpPr txBox="1"/>
      </xdr:nvSpPr>
      <xdr:spPr>
        <a:xfrm>
          <a:off x="14357428" y="170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154617</xdr:rowOff>
    </xdr:from>
    <xdr:to>
      <xdr:col>72</xdr:col>
      <xdr:colOff>38100</xdr:colOff>
      <xdr:row>99</xdr:row>
      <xdr:rowOff>84767</xdr:rowOff>
    </xdr:to>
    <xdr:sp macro="" textlink="">
      <xdr:nvSpPr>
        <xdr:cNvPr id="713" name="楕円 712"/>
        <xdr:cNvSpPr/>
      </xdr:nvSpPr>
      <xdr:spPr>
        <a:xfrm>
          <a:off x="13652500" y="169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75894</xdr:rowOff>
    </xdr:from>
    <xdr:ext cx="469744" cy="259045"/>
    <xdr:sp macro="" textlink="">
      <xdr:nvSpPr>
        <xdr:cNvPr id="714" name="テキスト ボックス 713"/>
        <xdr:cNvSpPr txBox="1"/>
      </xdr:nvSpPr>
      <xdr:spPr>
        <a:xfrm>
          <a:off x="13468428" y="1704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159276</xdr:rowOff>
    </xdr:from>
    <xdr:to>
      <xdr:col>67</xdr:col>
      <xdr:colOff>101600</xdr:colOff>
      <xdr:row>99</xdr:row>
      <xdr:rowOff>89426</xdr:rowOff>
    </xdr:to>
    <xdr:sp macro="" textlink="">
      <xdr:nvSpPr>
        <xdr:cNvPr id="715" name="楕円 714"/>
        <xdr:cNvSpPr/>
      </xdr:nvSpPr>
      <xdr:spPr>
        <a:xfrm>
          <a:off x="12763500" y="1696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80553</xdr:rowOff>
    </xdr:from>
    <xdr:ext cx="469744" cy="259045"/>
    <xdr:sp macro="" textlink="">
      <xdr:nvSpPr>
        <xdr:cNvPr id="716" name="テキスト ボックス 715"/>
        <xdr:cNvSpPr txBox="1"/>
      </xdr:nvSpPr>
      <xdr:spPr>
        <a:xfrm>
          <a:off x="12579428" y="1705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22931</xdr:rowOff>
    </xdr:from>
    <xdr:to>
      <xdr:col>116</xdr:col>
      <xdr:colOff>63500</xdr:colOff>
      <xdr:row>37</xdr:row>
      <xdr:rowOff>155976</xdr:rowOff>
    </xdr:to>
    <xdr:cxnSp macro="">
      <xdr:nvCxnSpPr>
        <xdr:cNvPr id="743" name="直線コネクタ 742"/>
        <xdr:cNvCxnSpPr/>
      </xdr:nvCxnSpPr>
      <xdr:spPr>
        <a:xfrm flipV="1">
          <a:off x="21323300" y="6366581"/>
          <a:ext cx="8382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74869</xdr:rowOff>
    </xdr:from>
    <xdr:to>
      <xdr:col>111</xdr:col>
      <xdr:colOff>177800</xdr:colOff>
      <xdr:row>37</xdr:row>
      <xdr:rowOff>155976</xdr:rowOff>
    </xdr:to>
    <xdr:cxnSp macro="">
      <xdr:nvCxnSpPr>
        <xdr:cNvPr id="746" name="直線コネクタ 745"/>
        <xdr:cNvCxnSpPr/>
      </xdr:nvCxnSpPr>
      <xdr:spPr>
        <a:xfrm>
          <a:off x="20434300" y="6418519"/>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74869</xdr:rowOff>
    </xdr:from>
    <xdr:to>
      <xdr:col>107</xdr:col>
      <xdr:colOff>50800</xdr:colOff>
      <xdr:row>37</xdr:row>
      <xdr:rowOff>108473</xdr:rowOff>
    </xdr:to>
    <xdr:cxnSp macro="">
      <xdr:nvCxnSpPr>
        <xdr:cNvPr id="749" name="直線コネクタ 748"/>
        <xdr:cNvCxnSpPr/>
      </xdr:nvCxnSpPr>
      <xdr:spPr>
        <a:xfrm flipV="1">
          <a:off x="19545300" y="641851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51" name="テキスト ボックス 750"/>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108473</xdr:rowOff>
    </xdr:from>
    <xdr:to>
      <xdr:col>102</xdr:col>
      <xdr:colOff>114300</xdr:colOff>
      <xdr:row>37</xdr:row>
      <xdr:rowOff>123652</xdr:rowOff>
    </xdr:to>
    <xdr:cxnSp macro="">
      <xdr:nvCxnSpPr>
        <xdr:cNvPr id="752" name="直線コネクタ 751"/>
        <xdr:cNvCxnSpPr/>
      </xdr:nvCxnSpPr>
      <xdr:spPr>
        <a:xfrm flipV="1">
          <a:off x="18656300" y="6452123"/>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94942</xdr:rowOff>
    </xdr:from>
    <xdr:ext cx="469744" cy="259045"/>
    <xdr:sp macro="" textlink="">
      <xdr:nvSpPr>
        <xdr:cNvPr id="754" name="テキスト ボックス 753"/>
        <xdr:cNvSpPr txBox="1"/>
      </xdr:nvSpPr>
      <xdr:spPr>
        <a:xfrm>
          <a:off x="19310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157937</xdr:rowOff>
    </xdr:from>
    <xdr:to>
      <xdr:col>98</xdr:col>
      <xdr:colOff>38100</xdr:colOff>
      <xdr:row>38</xdr:row>
      <xdr:rowOff>88088</xdr:rowOff>
    </xdr:to>
    <xdr:sp macro="" textlink="">
      <xdr:nvSpPr>
        <xdr:cNvPr id="755" name="フローチャート: 判断 754"/>
        <xdr:cNvSpPr/>
      </xdr:nvSpPr>
      <xdr:spPr>
        <a:xfrm>
          <a:off x="18605500" y="6501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79214</xdr:rowOff>
    </xdr:from>
    <xdr:ext cx="469744" cy="259045"/>
    <xdr:sp macro="" textlink="">
      <xdr:nvSpPr>
        <xdr:cNvPr id="756" name="テキスト ボックス 755"/>
        <xdr:cNvSpPr txBox="1"/>
      </xdr:nvSpPr>
      <xdr:spPr>
        <a:xfrm>
          <a:off x="18421428" y="65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143581</xdr:rowOff>
    </xdr:from>
    <xdr:to>
      <xdr:col>116</xdr:col>
      <xdr:colOff>114300</xdr:colOff>
      <xdr:row>37</xdr:row>
      <xdr:rowOff>73731</xdr:rowOff>
    </xdr:to>
    <xdr:sp macro="" textlink="">
      <xdr:nvSpPr>
        <xdr:cNvPr id="762" name="楕円 761"/>
        <xdr:cNvSpPr/>
      </xdr:nvSpPr>
      <xdr:spPr>
        <a:xfrm>
          <a:off x="22110700" y="63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166458</xdr:rowOff>
    </xdr:from>
    <xdr:ext cx="469744" cy="259045"/>
    <xdr:sp macro="" textlink="">
      <xdr:nvSpPr>
        <xdr:cNvPr id="763" name="投資及び出資金該当値テキスト"/>
        <xdr:cNvSpPr txBox="1"/>
      </xdr:nvSpPr>
      <xdr:spPr>
        <a:xfrm>
          <a:off x="22212300" y="616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105176</xdr:rowOff>
    </xdr:from>
    <xdr:to>
      <xdr:col>112</xdr:col>
      <xdr:colOff>38100</xdr:colOff>
      <xdr:row>38</xdr:row>
      <xdr:rowOff>35327</xdr:rowOff>
    </xdr:to>
    <xdr:sp macro="" textlink="">
      <xdr:nvSpPr>
        <xdr:cNvPr id="764" name="楕円 763"/>
        <xdr:cNvSpPr/>
      </xdr:nvSpPr>
      <xdr:spPr>
        <a:xfrm>
          <a:off x="21272500" y="64488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51853</xdr:rowOff>
    </xdr:from>
    <xdr:ext cx="469744" cy="259045"/>
    <xdr:sp macro="" textlink="">
      <xdr:nvSpPr>
        <xdr:cNvPr id="765" name="テキスト ボックス 764"/>
        <xdr:cNvSpPr txBox="1"/>
      </xdr:nvSpPr>
      <xdr:spPr>
        <a:xfrm>
          <a:off x="21088428" y="622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24069</xdr:rowOff>
    </xdr:from>
    <xdr:to>
      <xdr:col>107</xdr:col>
      <xdr:colOff>101600</xdr:colOff>
      <xdr:row>37</xdr:row>
      <xdr:rowOff>125669</xdr:rowOff>
    </xdr:to>
    <xdr:sp macro="" textlink="">
      <xdr:nvSpPr>
        <xdr:cNvPr id="766" name="楕円 765"/>
        <xdr:cNvSpPr/>
      </xdr:nvSpPr>
      <xdr:spPr>
        <a:xfrm>
          <a:off x="20383500" y="63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142196</xdr:rowOff>
    </xdr:from>
    <xdr:ext cx="469744" cy="259045"/>
    <xdr:sp macro="" textlink="">
      <xdr:nvSpPr>
        <xdr:cNvPr id="767" name="テキスト ボックス 766"/>
        <xdr:cNvSpPr txBox="1"/>
      </xdr:nvSpPr>
      <xdr:spPr>
        <a:xfrm>
          <a:off x="20199428" y="614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57673</xdr:rowOff>
    </xdr:from>
    <xdr:to>
      <xdr:col>102</xdr:col>
      <xdr:colOff>165100</xdr:colOff>
      <xdr:row>37</xdr:row>
      <xdr:rowOff>159273</xdr:rowOff>
    </xdr:to>
    <xdr:sp macro="" textlink="">
      <xdr:nvSpPr>
        <xdr:cNvPr id="768" name="楕円 767"/>
        <xdr:cNvSpPr/>
      </xdr:nvSpPr>
      <xdr:spPr>
        <a:xfrm>
          <a:off x="19494500" y="64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4350</xdr:rowOff>
    </xdr:from>
    <xdr:ext cx="469744" cy="259045"/>
    <xdr:sp macro="" textlink="">
      <xdr:nvSpPr>
        <xdr:cNvPr id="769" name="テキスト ボックス 768"/>
        <xdr:cNvSpPr txBox="1"/>
      </xdr:nvSpPr>
      <xdr:spPr>
        <a:xfrm>
          <a:off x="19310428" y="617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72852</xdr:rowOff>
    </xdr:from>
    <xdr:to>
      <xdr:col>98</xdr:col>
      <xdr:colOff>38100</xdr:colOff>
      <xdr:row>38</xdr:row>
      <xdr:rowOff>3002</xdr:rowOff>
    </xdr:to>
    <xdr:sp macro="" textlink="">
      <xdr:nvSpPr>
        <xdr:cNvPr id="770" name="楕円 769"/>
        <xdr:cNvSpPr/>
      </xdr:nvSpPr>
      <xdr:spPr>
        <a:xfrm>
          <a:off x="18605500" y="64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19529</xdr:rowOff>
    </xdr:from>
    <xdr:ext cx="469744" cy="259045"/>
    <xdr:sp macro="" textlink="">
      <xdr:nvSpPr>
        <xdr:cNvPr id="771" name="テキスト ボックス 770"/>
        <xdr:cNvSpPr txBox="1"/>
      </xdr:nvSpPr>
      <xdr:spPr>
        <a:xfrm>
          <a:off x="18421428" y="619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11379</xdr:rowOff>
    </xdr:from>
    <xdr:to>
      <xdr:col>102</xdr:col>
      <xdr:colOff>114300</xdr:colOff>
      <xdr:row>59</xdr:row>
      <xdr:rowOff>44450</xdr:rowOff>
    </xdr:to>
    <xdr:cxnSp macro="">
      <xdr:nvCxnSpPr>
        <xdr:cNvPr id="809" name="直線コネクタ 808"/>
        <xdr:cNvCxnSpPr/>
      </xdr:nvCxnSpPr>
      <xdr:spPr>
        <a:xfrm>
          <a:off x="18656300" y="10126929"/>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14300</xdr:rowOff>
    </xdr:from>
    <xdr:to>
      <xdr:col>98</xdr:col>
      <xdr:colOff>38100</xdr:colOff>
      <xdr:row>58</xdr:row>
      <xdr:rowOff>115900</xdr:rowOff>
    </xdr:to>
    <xdr:sp macro="" textlink="">
      <xdr:nvSpPr>
        <xdr:cNvPr id="812" name="フローチャート: 判断 811"/>
        <xdr:cNvSpPr/>
      </xdr:nvSpPr>
      <xdr:spPr>
        <a:xfrm>
          <a:off x="18605500" y="99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132427</xdr:rowOff>
    </xdr:from>
    <xdr:ext cx="469744" cy="259045"/>
    <xdr:sp macro="" textlink="">
      <xdr:nvSpPr>
        <xdr:cNvPr id="813" name="テキスト ボックス 812"/>
        <xdr:cNvSpPr txBox="1"/>
      </xdr:nvSpPr>
      <xdr:spPr>
        <a:xfrm>
          <a:off x="18421428" y="97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132029</xdr:rowOff>
    </xdr:from>
    <xdr:to>
      <xdr:col>98</xdr:col>
      <xdr:colOff>38100</xdr:colOff>
      <xdr:row>59</xdr:row>
      <xdr:rowOff>62179</xdr:rowOff>
    </xdr:to>
    <xdr:sp macro="" textlink="">
      <xdr:nvSpPr>
        <xdr:cNvPr id="827" name="楕円 826"/>
        <xdr:cNvSpPr/>
      </xdr:nvSpPr>
      <xdr:spPr>
        <a:xfrm>
          <a:off x="18605500" y="100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53306</xdr:rowOff>
    </xdr:from>
    <xdr:ext cx="378565" cy="259045"/>
    <xdr:sp macro="" textlink="">
      <xdr:nvSpPr>
        <xdr:cNvPr id="828" name="テキスト ボックス 827"/>
        <xdr:cNvSpPr txBox="1"/>
      </xdr:nvSpPr>
      <xdr:spPr>
        <a:xfrm>
          <a:off x="18467017" y="1016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119565</xdr:rowOff>
    </xdr:from>
    <xdr:to>
      <xdr:col>116</xdr:col>
      <xdr:colOff>63500</xdr:colOff>
      <xdr:row>76</xdr:row>
      <xdr:rowOff>140291</xdr:rowOff>
    </xdr:to>
    <xdr:cxnSp macro="">
      <xdr:nvCxnSpPr>
        <xdr:cNvPr id="858" name="直線コネクタ 857"/>
        <xdr:cNvCxnSpPr/>
      </xdr:nvCxnSpPr>
      <xdr:spPr>
        <a:xfrm flipV="1">
          <a:off x="21323300" y="13149765"/>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140291</xdr:rowOff>
    </xdr:from>
    <xdr:to>
      <xdr:col>111</xdr:col>
      <xdr:colOff>177800</xdr:colOff>
      <xdr:row>76</xdr:row>
      <xdr:rowOff>156941</xdr:rowOff>
    </xdr:to>
    <xdr:cxnSp macro="">
      <xdr:nvCxnSpPr>
        <xdr:cNvPr id="861" name="直線コネクタ 860"/>
        <xdr:cNvCxnSpPr/>
      </xdr:nvCxnSpPr>
      <xdr:spPr>
        <a:xfrm flipV="1">
          <a:off x="20434300" y="13170491"/>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156941</xdr:rowOff>
    </xdr:from>
    <xdr:to>
      <xdr:col>107</xdr:col>
      <xdr:colOff>50800</xdr:colOff>
      <xdr:row>76</xdr:row>
      <xdr:rowOff>161322</xdr:rowOff>
    </xdr:to>
    <xdr:cxnSp macro="">
      <xdr:nvCxnSpPr>
        <xdr:cNvPr id="864" name="直線コネクタ 863"/>
        <xdr:cNvCxnSpPr/>
      </xdr:nvCxnSpPr>
      <xdr:spPr>
        <a:xfrm flipV="1">
          <a:off x="19545300" y="1318714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161322</xdr:rowOff>
    </xdr:from>
    <xdr:to>
      <xdr:col>102</xdr:col>
      <xdr:colOff>114300</xdr:colOff>
      <xdr:row>77</xdr:row>
      <xdr:rowOff>71596</xdr:rowOff>
    </xdr:to>
    <xdr:cxnSp macro="">
      <xdr:nvCxnSpPr>
        <xdr:cNvPr id="867" name="直線コネクタ 866"/>
        <xdr:cNvCxnSpPr/>
      </xdr:nvCxnSpPr>
      <xdr:spPr>
        <a:xfrm flipV="1">
          <a:off x="18656300" y="13191522"/>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54039</xdr:rowOff>
    </xdr:from>
    <xdr:to>
      <xdr:col>98</xdr:col>
      <xdr:colOff>38100</xdr:colOff>
      <xdr:row>76</xdr:row>
      <xdr:rowOff>155639</xdr:rowOff>
    </xdr:to>
    <xdr:sp macro="" textlink="">
      <xdr:nvSpPr>
        <xdr:cNvPr id="870" name="フローチャート: 判断 869"/>
        <xdr:cNvSpPr/>
      </xdr:nvSpPr>
      <xdr:spPr>
        <a:xfrm>
          <a:off x="18605500" y="130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716</xdr:rowOff>
    </xdr:from>
    <xdr:ext cx="534377" cy="259045"/>
    <xdr:sp macro="" textlink="">
      <xdr:nvSpPr>
        <xdr:cNvPr id="871" name="テキスト ボックス 870"/>
        <xdr:cNvSpPr txBox="1"/>
      </xdr:nvSpPr>
      <xdr:spPr>
        <a:xfrm>
          <a:off x="18389111" y="128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68765</xdr:rowOff>
    </xdr:from>
    <xdr:to>
      <xdr:col>116</xdr:col>
      <xdr:colOff>114300</xdr:colOff>
      <xdr:row>76</xdr:row>
      <xdr:rowOff>170365</xdr:rowOff>
    </xdr:to>
    <xdr:sp macro="" textlink="">
      <xdr:nvSpPr>
        <xdr:cNvPr id="877" name="楕円 876"/>
        <xdr:cNvSpPr/>
      </xdr:nvSpPr>
      <xdr:spPr>
        <a:xfrm>
          <a:off x="22110700" y="130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91641</xdr:rowOff>
    </xdr:from>
    <xdr:ext cx="534377" cy="259045"/>
    <xdr:sp macro="" textlink="">
      <xdr:nvSpPr>
        <xdr:cNvPr id="878" name="繰出金該当値テキスト"/>
        <xdr:cNvSpPr txBox="1"/>
      </xdr:nvSpPr>
      <xdr:spPr>
        <a:xfrm>
          <a:off x="22212300" y="129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89491</xdr:rowOff>
    </xdr:from>
    <xdr:to>
      <xdr:col>112</xdr:col>
      <xdr:colOff>38100</xdr:colOff>
      <xdr:row>77</xdr:row>
      <xdr:rowOff>19641</xdr:rowOff>
    </xdr:to>
    <xdr:sp macro="" textlink="">
      <xdr:nvSpPr>
        <xdr:cNvPr id="879" name="楕円 878"/>
        <xdr:cNvSpPr/>
      </xdr:nvSpPr>
      <xdr:spPr>
        <a:xfrm>
          <a:off x="21272500" y="131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10768</xdr:rowOff>
    </xdr:from>
    <xdr:ext cx="534377" cy="259045"/>
    <xdr:sp macro="" textlink="">
      <xdr:nvSpPr>
        <xdr:cNvPr id="880" name="テキスト ボックス 879"/>
        <xdr:cNvSpPr txBox="1"/>
      </xdr:nvSpPr>
      <xdr:spPr>
        <a:xfrm>
          <a:off x="21056111" y="1321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106141</xdr:rowOff>
    </xdr:from>
    <xdr:to>
      <xdr:col>107</xdr:col>
      <xdr:colOff>101600</xdr:colOff>
      <xdr:row>77</xdr:row>
      <xdr:rowOff>36291</xdr:rowOff>
    </xdr:to>
    <xdr:sp macro="" textlink="">
      <xdr:nvSpPr>
        <xdr:cNvPr id="881" name="楕円 880"/>
        <xdr:cNvSpPr/>
      </xdr:nvSpPr>
      <xdr:spPr>
        <a:xfrm>
          <a:off x="20383500" y="131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27418</xdr:rowOff>
    </xdr:from>
    <xdr:ext cx="534377" cy="259045"/>
    <xdr:sp macro="" textlink="">
      <xdr:nvSpPr>
        <xdr:cNvPr id="882" name="テキスト ボックス 881"/>
        <xdr:cNvSpPr txBox="1"/>
      </xdr:nvSpPr>
      <xdr:spPr>
        <a:xfrm>
          <a:off x="20167111" y="132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110522</xdr:rowOff>
    </xdr:from>
    <xdr:to>
      <xdr:col>102</xdr:col>
      <xdr:colOff>165100</xdr:colOff>
      <xdr:row>77</xdr:row>
      <xdr:rowOff>40672</xdr:rowOff>
    </xdr:to>
    <xdr:sp macro="" textlink="">
      <xdr:nvSpPr>
        <xdr:cNvPr id="883" name="楕円 882"/>
        <xdr:cNvSpPr/>
      </xdr:nvSpPr>
      <xdr:spPr>
        <a:xfrm>
          <a:off x="19494500" y="131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31799</xdr:rowOff>
    </xdr:from>
    <xdr:ext cx="534377" cy="259045"/>
    <xdr:sp macro="" textlink="">
      <xdr:nvSpPr>
        <xdr:cNvPr id="884" name="テキスト ボックス 883"/>
        <xdr:cNvSpPr txBox="1"/>
      </xdr:nvSpPr>
      <xdr:spPr>
        <a:xfrm>
          <a:off x="19278111" y="132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20796</xdr:rowOff>
    </xdr:from>
    <xdr:to>
      <xdr:col>98</xdr:col>
      <xdr:colOff>38100</xdr:colOff>
      <xdr:row>77</xdr:row>
      <xdr:rowOff>122396</xdr:rowOff>
    </xdr:to>
    <xdr:sp macro="" textlink="">
      <xdr:nvSpPr>
        <xdr:cNvPr id="885" name="楕円 884"/>
        <xdr:cNvSpPr/>
      </xdr:nvSpPr>
      <xdr:spPr>
        <a:xfrm>
          <a:off x="18605500" y="132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113523</xdr:rowOff>
    </xdr:from>
    <xdr:ext cx="534377" cy="259045"/>
    <xdr:sp macro="" textlink="">
      <xdr:nvSpPr>
        <xdr:cNvPr id="886" name="テキスト ボックス 885"/>
        <xdr:cNvSpPr txBox="1"/>
      </xdr:nvSpPr>
      <xdr:spPr>
        <a:xfrm>
          <a:off x="18389111" y="133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372,742</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5,224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人件費は、類似団体平均より低くなっている一方で、物件費は、類似団体平均より高くなっているが、これは常備消防の広域事務委託に伴う予算の組替えが要因である。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扶助費は、類似団体平均より低い値で推移しているが、年々増加傾向にある。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年度においては、幼稚園４園の認定こども園化に伴う入所児童数の増及び平成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年９月から開始した保育料の第２子半額、第３子以降無償化の実施に伴う施設型給付費等の増などにより、前年度に比べ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積立金は、類似団体平均より低い値で推移しているが、平成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年度においては、公共施設整備基金、職員退職手当基金、学校施設整備基金への積立金の減などにより、前年度に比べ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投資及び出資金は、類似団体平均より高い値で推移しているが、平成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年度においては、新病院建設事業に対する病院事業会計繰出金の増などにより、前年度に比べ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静岡県島田市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98,757
97,497
315.70
38,357,884
36,810,911
1,298,923
21,952,141
37,816,361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126365</xdr:rowOff>
    </xdr:from>
    <xdr:to>
      <xdr:col>24</xdr:col>
      <xdr:colOff>63500</xdr:colOff>
      <xdr:row>38</xdr:row>
      <xdr:rowOff>159512</xdr:rowOff>
    </xdr:to>
    <xdr:cxnSp macro="">
      <xdr:nvCxnSpPr>
        <xdr:cNvPr id="61" name="直線コネクタ 60"/>
        <xdr:cNvCxnSpPr/>
      </xdr:nvCxnSpPr>
      <xdr:spPr>
        <a:xfrm flipV="1">
          <a:off x="3797300" y="6641465"/>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159512</xdr:rowOff>
    </xdr:from>
    <xdr:to>
      <xdr:col>19</xdr:col>
      <xdr:colOff>177800</xdr:colOff>
      <xdr:row>39</xdr:row>
      <xdr:rowOff>10922</xdr:rowOff>
    </xdr:to>
    <xdr:cxnSp macro="">
      <xdr:nvCxnSpPr>
        <xdr:cNvPr id="64" name="直線コネクタ 63"/>
        <xdr:cNvCxnSpPr/>
      </xdr:nvCxnSpPr>
      <xdr:spPr>
        <a:xfrm flipV="1">
          <a:off x="2908300" y="6674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115316</xdr:rowOff>
    </xdr:from>
    <xdr:to>
      <xdr:col>15</xdr:col>
      <xdr:colOff>50800</xdr:colOff>
      <xdr:row>39</xdr:row>
      <xdr:rowOff>10922</xdr:rowOff>
    </xdr:to>
    <xdr:cxnSp macro="">
      <xdr:nvCxnSpPr>
        <xdr:cNvPr id="67" name="直線コネクタ 66"/>
        <xdr:cNvCxnSpPr/>
      </xdr:nvCxnSpPr>
      <xdr:spPr>
        <a:xfrm>
          <a:off x="2019300" y="6630416"/>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79502</xdr:rowOff>
    </xdr:from>
    <xdr:to>
      <xdr:col>10</xdr:col>
      <xdr:colOff>114300</xdr:colOff>
      <xdr:row>38</xdr:row>
      <xdr:rowOff>115316</xdr:rowOff>
    </xdr:to>
    <xdr:cxnSp macro="">
      <xdr:nvCxnSpPr>
        <xdr:cNvPr id="70" name="直線コネクタ 69"/>
        <xdr:cNvCxnSpPr/>
      </xdr:nvCxnSpPr>
      <xdr:spPr>
        <a:xfrm>
          <a:off x="1130300" y="6594602"/>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1651</xdr:rowOff>
    </xdr:from>
    <xdr:to>
      <xdr:col>6</xdr:col>
      <xdr:colOff>38100</xdr:colOff>
      <xdr:row>38</xdr:row>
      <xdr:rowOff>103251</xdr:rowOff>
    </xdr:to>
    <xdr:sp macro="" textlink="">
      <xdr:nvSpPr>
        <xdr:cNvPr id="73" name="フローチャート: 判断 72"/>
        <xdr:cNvSpPr/>
      </xdr:nvSpPr>
      <xdr:spPr>
        <a:xfrm>
          <a:off x="1079500" y="651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119778</xdr:rowOff>
    </xdr:from>
    <xdr:ext cx="469744" cy="259045"/>
    <xdr:sp macro="" textlink="">
      <xdr:nvSpPr>
        <xdr:cNvPr id="74" name="テキスト ボックス 73"/>
        <xdr:cNvSpPr txBox="1"/>
      </xdr:nvSpPr>
      <xdr:spPr>
        <a:xfrm>
          <a:off x="895428" y="629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75565</xdr:rowOff>
    </xdr:from>
    <xdr:to>
      <xdr:col>24</xdr:col>
      <xdr:colOff>114300</xdr:colOff>
      <xdr:row>39</xdr:row>
      <xdr:rowOff>5715</xdr:rowOff>
    </xdr:to>
    <xdr:sp macro="" textlink="">
      <xdr:nvSpPr>
        <xdr:cNvPr id="80" name="楕円 79"/>
        <xdr:cNvSpPr/>
      </xdr:nvSpPr>
      <xdr:spPr>
        <a:xfrm>
          <a:off x="45847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161942</xdr:rowOff>
    </xdr:from>
    <xdr:ext cx="469744" cy="259045"/>
    <xdr:sp macro="" textlink="">
      <xdr:nvSpPr>
        <xdr:cNvPr id="81" name="議会費該当値テキスト"/>
        <xdr:cNvSpPr txBox="1"/>
      </xdr:nvSpPr>
      <xdr:spPr>
        <a:xfrm>
          <a:off x="4686300" y="65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108712</xdr:rowOff>
    </xdr:from>
    <xdr:to>
      <xdr:col>20</xdr:col>
      <xdr:colOff>38100</xdr:colOff>
      <xdr:row>39</xdr:row>
      <xdr:rowOff>38862</xdr:rowOff>
    </xdr:to>
    <xdr:sp macro="" textlink="">
      <xdr:nvSpPr>
        <xdr:cNvPr id="82" name="楕円 81"/>
        <xdr:cNvSpPr/>
      </xdr:nvSpPr>
      <xdr:spPr>
        <a:xfrm>
          <a:off x="3746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29989</xdr:rowOff>
    </xdr:from>
    <xdr:ext cx="469744" cy="259045"/>
    <xdr:sp macro="" textlink="">
      <xdr:nvSpPr>
        <xdr:cNvPr id="83" name="テキスト ボックス 82"/>
        <xdr:cNvSpPr txBox="1"/>
      </xdr:nvSpPr>
      <xdr:spPr>
        <a:xfrm>
          <a:off x="3562428" y="67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131572</xdr:rowOff>
    </xdr:from>
    <xdr:to>
      <xdr:col>15</xdr:col>
      <xdr:colOff>101600</xdr:colOff>
      <xdr:row>39</xdr:row>
      <xdr:rowOff>61722</xdr:rowOff>
    </xdr:to>
    <xdr:sp macro="" textlink="">
      <xdr:nvSpPr>
        <xdr:cNvPr id="84" name="楕円 83"/>
        <xdr:cNvSpPr/>
      </xdr:nvSpPr>
      <xdr:spPr>
        <a:xfrm>
          <a:off x="2857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52849</xdr:rowOff>
    </xdr:from>
    <xdr:ext cx="469744" cy="259045"/>
    <xdr:sp macro="" textlink="">
      <xdr:nvSpPr>
        <xdr:cNvPr id="85" name="テキスト ボックス 84"/>
        <xdr:cNvSpPr txBox="1"/>
      </xdr:nvSpPr>
      <xdr:spPr>
        <a:xfrm>
          <a:off x="2673428" y="67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64516</xdr:rowOff>
    </xdr:from>
    <xdr:to>
      <xdr:col>10</xdr:col>
      <xdr:colOff>165100</xdr:colOff>
      <xdr:row>38</xdr:row>
      <xdr:rowOff>166116</xdr:rowOff>
    </xdr:to>
    <xdr:sp macro="" textlink="">
      <xdr:nvSpPr>
        <xdr:cNvPr id="86" name="楕円 85"/>
        <xdr:cNvSpPr/>
      </xdr:nvSpPr>
      <xdr:spPr>
        <a:xfrm>
          <a:off x="1968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157243</xdr:rowOff>
    </xdr:from>
    <xdr:ext cx="469744" cy="259045"/>
    <xdr:sp macro="" textlink="">
      <xdr:nvSpPr>
        <xdr:cNvPr id="87" name="テキスト ボックス 86"/>
        <xdr:cNvSpPr txBox="1"/>
      </xdr:nvSpPr>
      <xdr:spPr>
        <a:xfrm>
          <a:off x="1784428"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28702</xdr:rowOff>
    </xdr:from>
    <xdr:to>
      <xdr:col>6</xdr:col>
      <xdr:colOff>38100</xdr:colOff>
      <xdr:row>38</xdr:row>
      <xdr:rowOff>130302</xdr:rowOff>
    </xdr:to>
    <xdr:sp macro="" textlink="">
      <xdr:nvSpPr>
        <xdr:cNvPr id="88" name="楕円 87"/>
        <xdr:cNvSpPr/>
      </xdr:nvSpPr>
      <xdr:spPr>
        <a:xfrm>
          <a:off x="1079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121429</xdr:rowOff>
    </xdr:from>
    <xdr:ext cx="469744" cy="259045"/>
    <xdr:sp macro="" textlink="">
      <xdr:nvSpPr>
        <xdr:cNvPr id="89" name="テキスト ボックス 88"/>
        <xdr:cNvSpPr txBox="1"/>
      </xdr:nvSpPr>
      <xdr:spPr>
        <a:xfrm>
          <a:off x="895428"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113064</xdr:rowOff>
    </xdr:from>
    <xdr:to>
      <xdr:col>24</xdr:col>
      <xdr:colOff>63500</xdr:colOff>
      <xdr:row>57</xdr:row>
      <xdr:rowOff>137908</xdr:rowOff>
    </xdr:to>
    <xdr:cxnSp macro="">
      <xdr:nvCxnSpPr>
        <xdr:cNvPr id="116" name="直線コネクタ 115"/>
        <xdr:cNvCxnSpPr/>
      </xdr:nvCxnSpPr>
      <xdr:spPr>
        <a:xfrm>
          <a:off x="3797300" y="9885714"/>
          <a:ext cx="838200" cy="2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113064</xdr:rowOff>
    </xdr:from>
    <xdr:to>
      <xdr:col>19</xdr:col>
      <xdr:colOff>177800</xdr:colOff>
      <xdr:row>57</xdr:row>
      <xdr:rowOff>118042</xdr:rowOff>
    </xdr:to>
    <xdr:cxnSp macro="">
      <xdr:nvCxnSpPr>
        <xdr:cNvPr id="119" name="直線コネクタ 118"/>
        <xdr:cNvCxnSpPr/>
      </xdr:nvCxnSpPr>
      <xdr:spPr>
        <a:xfrm flipV="1">
          <a:off x="2908300" y="9885714"/>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118042</xdr:rowOff>
    </xdr:from>
    <xdr:to>
      <xdr:col>15</xdr:col>
      <xdr:colOff>50800</xdr:colOff>
      <xdr:row>57</xdr:row>
      <xdr:rowOff>151359</xdr:rowOff>
    </xdr:to>
    <xdr:cxnSp macro="">
      <xdr:nvCxnSpPr>
        <xdr:cNvPr id="122" name="直線コネクタ 121"/>
        <xdr:cNvCxnSpPr/>
      </xdr:nvCxnSpPr>
      <xdr:spPr>
        <a:xfrm flipV="1">
          <a:off x="2019300" y="9890692"/>
          <a:ext cx="889000" cy="3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135586</xdr:rowOff>
    </xdr:from>
    <xdr:to>
      <xdr:col>10</xdr:col>
      <xdr:colOff>114300</xdr:colOff>
      <xdr:row>57</xdr:row>
      <xdr:rowOff>151359</xdr:rowOff>
    </xdr:to>
    <xdr:cxnSp macro="">
      <xdr:nvCxnSpPr>
        <xdr:cNvPr id="125" name="直線コネクタ 124"/>
        <xdr:cNvCxnSpPr/>
      </xdr:nvCxnSpPr>
      <xdr:spPr>
        <a:xfrm>
          <a:off x="1130300" y="990823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350</xdr:rowOff>
    </xdr:from>
    <xdr:to>
      <xdr:col>6</xdr:col>
      <xdr:colOff>38100</xdr:colOff>
      <xdr:row>57</xdr:row>
      <xdr:rowOff>101950</xdr:rowOff>
    </xdr:to>
    <xdr:sp macro="" textlink="">
      <xdr:nvSpPr>
        <xdr:cNvPr id="128" name="フローチャート: 判断 127"/>
        <xdr:cNvSpPr/>
      </xdr:nvSpPr>
      <xdr:spPr>
        <a:xfrm>
          <a:off x="1079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118477</xdr:rowOff>
    </xdr:from>
    <xdr:ext cx="534377" cy="259045"/>
    <xdr:sp macro="" textlink="">
      <xdr:nvSpPr>
        <xdr:cNvPr id="129" name="テキスト ボックス 128"/>
        <xdr:cNvSpPr txBox="1"/>
      </xdr:nvSpPr>
      <xdr:spPr>
        <a:xfrm>
          <a:off x="863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87108</xdr:rowOff>
    </xdr:from>
    <xdr:to>
      <xdr:col>24</xdr:col>
      <xdr:colOff>114300</xdr:colOff>
      <xdr:row>58</xdr:row>
      <xdr:rowOff>17258</xdr:rowOff>
    </xdr:to>
    <xdr:sp macro="" textlink="">
      <xdr:nvSpPr>
        <xdr:cNvPr id="135" name="楕円 134"/>
        <xdr:cNvSpPr/>
      </xdr:nvSpPr>
      <xdr:spPr>
        <a:xfrm>
          <a:off x="4584700" y="98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2035</xdr:rowOff>
    </xdr:from>
    <xdr:ext cx="534377" cy="259045"/>
    <xdr:sp macro="" textlink="">
      <xdr:nvSpPr>
        <xdr:cNvPr id="136" name="総務費該当値テキスト"/>
        <xdr:cNvSpPr txBox="1"/>
      </xdr:nvSpPr>
      <xdr:spPr>
        <a:xfrm>
          <a:off x="4686300" y="977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62264</xdr:rowOff>
    </xdr:from>
    <xdr:to>
      <xdr:col>20</xdr:col>
      <xdr:colOff>38100</xdr:colOff>
      <xdr:row>57</xdr:row>
      <xdr:rowOff>163864</xdr:rowOff>
    </xdr:to>
    <xdr:sp macro="" textlink="">
      <xdr:nvSpPr>
        <xdr:cNvPr id="137" name="楕円 136"/>
        <xdr:cNvSpPr/>
      </xdr:nvSpPr>
      <xdr:spPr>
        <a:xfrm>
          <a:off x="3746500" y="983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154991</xdr:rowOff>
    </xdr:from>
    <xdr:ext cx="534377" cy="259045"/>
    <xdr:sp macro="" textlink="">
      <xdr:nvSpPr>
        <xdr:cNvPr id="138" name="テキスト ボックス 137"/>
        <xdr:cNvSpPr txBox="1"/>
      </xdr:nvSpPr>
      <xdr:spPr>
        <a:xfrm>
          <a:off x="3530111" y="992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67242</xdr:rowOff>
    </xdr:from>
    <xdr:to>
      <xdr:col>15</xdr:col>
      <xdr:colOff>101600</xdr:colOff>
      <xdr:row>57</xdr:row>
      <xdr:rowOff>168842</xdr:rowOff>
    </xdr:to>
    <xdr:sp macro="" textlink="">
      <xdr:nvSpPr>
        <xdr:cNvPr id="139" name="楕円 138"/>
        <xdr:cNvSpPr/>
      </xdr:nvSpPr>
      <xdr:spPr>
        <a:xfrm>
          <a:off x="2857500" y="98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159969</xdr:rowOff>
    </xdr:from>
    <xdr:ext cx="534377" cy="259045"/>
    <xdr:sp macro="" textlink="">
      <xdr:nvSpPr>
        <xdr:cNvPr id="140" name="テキスト ボックス 139"/>
        <xdr:cNvSpPr txBox="1"/>
      </xdr:nvSpPr>
      <xdr:spPr>
        <a:xfrm>
          <a:off x="2641111" y="99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100559</xdr:rowOff>
    </xdr:from>
    <xdr:to>
      <xdr:col>10</xdr:col>
      <xdr:colOff>165100</xdr:colOff>
      <xdr:row>58</xdr:row>
      <xdr:rowOff>30709</xdr:rowOff>
    </xdr:to>
    <xdr:sp macro="" textlink="">
      <xdr:nvSpPr>
        <xdr:cNvPr id="141" name="楕円 140"/>
        <xdr:cNvSpPr/>
      </xdr:nvSpPr>
      <xdr:spPr>
        <a:xfrm>
          <a:off x="1968500" y="98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21836</xdr:rowOff>
    </xdr:from>
    <xdr:ext cx="534377" cy="259045"/>
    <xdr:sp macro="" textlink="">
      <xdr:nvSpPr>
        <xdr:cNvPr id="142" name="テキスト ボックス 141"/>
        <xdr:cNvSpPr txBox="1"/>
      </xdr:nvSpPr>
      <xdr:spPr>
        <a:xfrm>
          <a:off x="1752111" y="99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84786</xdr:rowOff>
    </xdr:from>
    <xdr:to>
      <xdr:col>6</xdr:col>
      <xdr:colOff>38100</xdr:colOff>
      <xdr:row>58</xdr:row>
      <xdr:rowOff>14936</xdr:rowOff>
    </xdr:to>
    <xdr:sp macro="" textlink="">
      <xdr:nvSpPr>
        <xdr:cNvPr id="143" name="楕円 142"/>
        <xdr:cNvSpPr/>
      </xdr:nvSpPr>
      <xdr:spPr>
        <a:xfrm>
          <a:off x="1079500" y="98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6063</xdr:rowOff>
    </xdr:from>
    <xdr:ext cx="534377" cy="259045"/>
    <xdr:sp macro="" textlink="">
      <xdr:nvSpPr>
        <xdr:cNvPr id="144" name="テキスト ボックス 143"/>
        <xdr:cNvSpPr txBox="1"/>
      </xdr:nvSpPr>
      <xdr:spPr>
        <a:xfrm>
          <a:off x="863111" y="99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84950</xdr:rowOff>
    </xdr:from>
    <xdr:to>
      <xdr:col>24</xdr:col>
      <xdr:colOff>63500</xdr:colOff>
      <xdr:row>76</xdr:row>
      <xdr:rowOff>98120</xdr:rowOff>
    </xdr:to>
    <xdr:cxnSp macro="">
      <xdr:nvCxnSpPr>
        <xdr:cNvPr id="174" name="直線コネクタ 173"/>
        <xdr:cNvCxnSpPr/>
      </xdr:nvCxnSpPr>
      <xdr:spPr>
        <a:xfrm>
          <a:off x="3797300" y="13115150"/>
          <a:ext cx="8382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84950</xdr:rowOff>
    </xdr:from>
    <xdr:to>
      <xdr:col>19</xdr:col>
      <xdr:colOff>177800</xdr:colOff>
      <xdr:row>77</xdr:row>
      <xdr:rowOff>49377</xdr:rowOff>
    </xdr:to>
    <xdr:cxnSp macro="">
      <xdr:nvCxnSpPr>
        <xdr:cNvPr id="177" name="直線コネクタ 176"/>
        <xdr:cNvCxnSpPr/>
      </xdr:nvCxnSpPr>
      <xdr:spPr>
        <a:xfrm flipV="1">
          <a:off x="2908300" y="13115150"/>
          <a:ext cx="889000" cy="1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49377</xdr:rowOff>
    </xdr:from>
    <xdr:to>
      <xdr:col>15</xdr:col>
      <xdr:colOff>50800</xdr:colOff>
      <xdr:row>77</xdr:row>
      <xdr:rowOff>110719</xdr:rowOff>
    </xdr:to>
    <xdr:cxnSp macro="">
      <xdr:nvCxnSpPr>
        <xdr:cNvPr id="180" name="直線コネクタ 179"/>
        <xdr:cNvCxnSpPr/>
      </xdr:nvCxnSpPr>
      <xdr:spPr>
        <a:xfrm flipV="1">
          <a:off x="2019300" y="13251027"/>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110719</xdr:rowOff>
    </xdr:from>
    <xdr:to>
      <xdr:col>10</xdr:col>
      <xdr:colOff>114300</xdr:colOff>
      <xdr:row>78</xdr:row>
      <xdr:rowOff>9486</xdr:rowOff>
    </xdr:to>
    <xdr:cxnSp macro="">
      <xdr:nvCxnSpPr>
        <xdr:cNvPr id="183" name="直線コネクタ 182"/>
        <xdr:cNvCxnSpPr/>
      </xdr:nvCxnSpPr>
      <xdr:spPr>
        <a:xfrm flipV="1">
          <a:off x="1130300" y="13312369"/>
          <a:ext cx="889000" cy="7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90221</xdr:rowOff>
    </xdr:from>
    <xdr:to>
      <xdr:col>6</xdr:col>
      <xdr:colOff>38100</xdr:colOff>
      <xdr:row>77</xdr:row>
      <xdr:rowOff>20371</xdr:rowOff>
    </xdr:to>
    <xdr:sp macro="" textlink="">
      <xdr:nvSpPr>
        <xdr:cNvPr id="186" name="フローチャート: 判断 185"/>
        <xdr:cNvSpPr/>
      </xdr:nvSpPr>
      <xdr:spPr>
        <a:xfrm>
          <a:off x="1079500" y="1312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36898</xdr:rowOff>
    </xdr:from>
    <xdr:ext cx="599010" cy="259045"/>
    <xdr:sp macro="" textlink="">
      <xdr:nvSpPr>
        <xdr:cNvPr id="187" name="テキスト ボックス 186"/>
        <xdr:cNvSpPr txBox="1"/>
      </xdr:nvSpPr>
      <xdr:spPr>
        <a:xfrm>
          <a:off x="830795" y="1289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47320</xdr:rowOff>
    </xdr:from>
    <xdr:to>
      <xdr:col>24</xdr:col>
      <xdr:colOff>114300</xdr:colOff>
      <xdr:row>76</xdr:row>
      <xdr:rowOff>148920</xdr:rowOff>
    </xdr:to>
    <xdr:sp macro="" textlink="">
      <xdr:nvSpPr>
        <xdr:cNvPr id="193" name="楕円 192"/>
        <xdr:cNvSpPr/>
      </xdr:nvSpPr>
      <xdr:spPr>
        <a:xfrm>
          <a:off x="4584700" y="130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25747</xdr:rowOff>
    </xdr:from>
    <xdr:ext cx="599010" cy="259045"/>
    <xdr:sp macro="" textlink="">
      <xdr:nvSpPr>
        <xdr:cNvPr id="194" name="民生費該当値テキスト"/>
        <xdr:cNvSpPr txBox="1"/>
      </xdr:nvSpPr>
      <xdr:spPr>
        <a:xfrm>
          <a:off x="4686300" y="130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34150</xdr:rowOff>
    </xdr:from>
    <xdr:to>
      <xdr:col>20</xdr:col>
      <xdr:colOff>38100</xdr:colOff>
      <xdr:row>76</xdr:row>
      <xdr:rowOff>135750</xdr:rowOff>
    </xdr:to>
    <xdr:sp macro="" textlink="">
      <xdr:nvSpPr>
        <xdr:cNvPr id="195" name="楕円 194"/>
        <xdr:cNvSpPr/>
      </xdr:nvSpPr>
      <xdr:spPr>
        <a:xfrm>
          <a:off x="3746500" y="130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126877</xdr:rowOff>
    </xdr:from>
    <xdr:ext cx="599010" cy="259045"/>
    <xdr:sp macro="" textlink="">
      <xdr:nvSpPr>
        <xdr:cNvPr id="196" name="テキスト ボックス 195"/>
        <xdr:cNvSpPr txBox="1"/>
      </xdr:nvSpPr>
      <xdr:spPr>
        <a:xfrm>
          <a:off x="3497795" y="1315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170027</xdr:rowOff>
    </xdr:from>
    <xdr:to>
      <xdr:col>15</xdr:col>
      <xdr:colOff>101600</xdr:colOff>
      <xdr:row>77</xdr:row>
      <xdr:rowOff>100177</xdr:rowOff>
    </xdr:to>
    <xdr:sp macro="" textlink="">
      <xdr:nvSpPr>
        <xdr:cNvPr id="197" name="楕円 196"/>
        <xdr:cNvSpPr/>
      </xdr:nvSpPr>
      <xdr:spPr>
        <a:xfrm>
          <a:off x="2857500" y="132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91304</xdr:rowOff>
    </xdr:from>
    <xdr:ext cx="599010" cy="259045"/>
    <xdr:sp macro="" textlink="">
      <xdr:nvSpPr>
        <xdr:cNvPr id="198" name="テキスト ボックス 197"/>
        <xdr:cNvSpPr txBox="1"/>
      </xdr:nvSpPr>
      <xdr:spPr>
        <a:xfrm>
          <a:off x="2608795" y="1329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59919</xdr:rowOff>
    </xdr:from>
    <xdr:to>
      <xdr:col>10</xdr:col>
      <xdr:colOff>165100</xdr:colOff>
      <xdr:row>77</xdr:row>
      <xdr:rowOff>161519</xdr:rowOff>
    </xdr:to>
    <xdr:sp macro="" textlink="">
      <xdr:nvSpPr>
        <xdr:cNvPr id="199" name="楕円 198"/>
        <xdr:cNvSpPr/>
      </xdr:nvSpPr>
      <xdr:spPr>
        <a:xfrm>
          <a:off x="1968500" y="132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152646</xdr:rowOff>
    </xdr:from>
    <xdr:ext cx="599010" cy="259045"/>
    <xdr:sp macro="" textlink="">
      <xdr:nvSpPr>
        <xdr:cNvPr id="200" name="テキスト ボックス 199"/>
        <xdr:cNvSpPr txBox="1"/>
      </xdr:nvSpPr>
      <xdr:spPr>
        <a:xfrm>
          <a:off x="1719795" y="1335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130136</xdr:rowOff>
    </xdr:from>
    <xdr:to>
      <xdr:col>6</xdr:col>
      <xdr:colOff>38100</xdr:colOff>
      <xdr:row>78</xdr:row>
      <xdr:rowOff>60286</xdr:rowOff>
    </xdr:to>
    <xdr:sp macro="" textlink="">
      <xdr:nvSpPr>
        <xdr:cNvPr id="201" name="楕円 200"/>
        <xdr:cNvSpPr/>
      </xdr:nvSpPr>
      <xdr:spPr>
        <a:xfrm>
          <a:off x="1079500" y="133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51413</xdr:rowOff>
    </xdr:from>
    <xdr:ext cx="599010" cy="259045"/>
    <xdr:sp macro="" textlink="">
      <xdr:nvSpPr>
        <xdr:cNvPr id="202" name="テキスト ボックス 201"/>
        <xdr:cNvSpPr txBox="1"/>
      </xdr:nvSpPr>
      <xdr:spPr>
        <a:xfrm>
          <a:off x="830795" y="1342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1093</xdr:rowOff>
    </xdr:from>
    <xdr:to>
      <xdr:col>24</xdr:col>
      <xdr:colOff>63500</xdr:colOff>
      <xdr:row>97</xdr:row>
      <xdr:rowOff>54375</xdr:rowOff>
    </xdr:to>
    <xdr:cxnSp macro="">
      <xdr:nvCxnSpPr>
        <xdr:cNvPr id="232" name="直線コネクタ 231"/>
        <xdr:cNvCxnSpPr/>
      </xdr:nvCxnSpPr>
      <xdr:spPr>
        <a:xfrm flipV="1">
          <a:off x="3797300" y="16631743"/>
          <a:ext cx="838200" cy="5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43383</xdr:rowOff>
    </xdr:from>
    <xdr:to>
      <xdr:col>19</xdr:col>
      <xdr:colOff>177800</xdr:colOff>
      <xdr:row>97</xdr:row>
      <xdr:rowOff>54375</xdr:rowOff>
    </xdr:to>
    <xdr:cxnSp macro="">
      <xdr:nvCxnSpPr>
        <xdr:cNvPr id="235" name="直線コネクタ 234"/>
        <xdr:cNvCxnSpPr/>
      </xdr:nvCxnSpPr>
      <xdr:spPr>
        <a:xfrm>
          <a:off x="2908300" y="16674033"/>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141033</xdr:rowOff>
    </xdr:from>
    <xdr:to>
      <xdr:col>15</xdr:col>
      <xdr:colOff>50800</xdr:colOff>
      <xdr:row>97</xdr:row>
      <xdr:rowOff>43383</xdr:rowOff>
    </xdr:to>
    <xdr:cxnSp macro="">
      <xdr:nvCxnSpPr>
        <xdr:cNvPr id="238" name="直線コネクタ 237"/>
        <xdr:cNvCxnSpPr/>
      </xdr:nvCxnSpPr>
      <xdr:spPr>
        <a:xfrm>
          <a:off x="2019300" y="16600233"/>
          <a:ext cx="8890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141033</xdr:rowOff>
    </xdr:from>
    <xdr:to>
      <xdr:col>10</xdr:col>
      <xdr:colOff>114300</xdr:colOff>
      <xdr:row>97</xdr:row>
      <xdr:rowOff>50318</xdr:rowOff>
    </xdr:to>
    <xdr:cxnSp macro="">
      <xdr:nvCxnSpPr>
        <xdr:cNvPr id="241" name="直線コネクタ 240"/>
        <xdr:cNvCxnSpPr/>
      </xdr:nvCxnSpPr>
      <xdr:spPr>
        <a:xfrm flipV="1">
          <a:off x="1130300" y="16600233"/>
          <a:ext cx="889000" cy="8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9328</xdr:rowOff>
    </xdr:from>
    <xdr:to>
      <xdr:col>6</xdr:col>
      <xdr:colOff>38100</xdr:colOff>
      <xdr:row>97</xdr:row>
      <xdr:rowOff>110928</xdr:rowOff>
    </xdr:to>
    <xdr:sp macro="" textlink="">
      <xdr:nvSpPr>
        <xdr:cNvPr id="244" name="フローチャート: 判断 243"/>
        <xdr:cNvSpPr/>
      </xdr:nvSpPr>
      <xdr:spPr>
        <a:xfrm>
          <a:off x="1079500" y="166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102055</xdr:rowOff>
    </xdr:from>
    <xdr:ext cx="534377" cy="259045"/>
    <xdr:sp macro="" textlink="">
      <xdr:nvSpPr>
        <xdr:cNvPr id="245" name="テキスト ボックス 244"/>
        <xdr:cNvSpPr txBox="1"/>
      </xdr:nvSpPr>
      <xdr:spPr>
        <a:xfrm>
          <a:off x="863111" y="167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121743</xdr:rowOff>
    </xdr:from>
    <xdr:to>
      <xdr:col>24</xdr:col>
      <xdr:colOff>114300</xdr:colOff>
      <xdr:row>97</xdr:row>
      <xdr:rowOff>51893</xdr:rowOff>
    </xdr:to>
    <xdr:sp macro="" textlink="">
      <xdr:nvSpPr>
        <xdr:cNvPr id="251" name="楕円 250"/>
        <xdr:cNvSpPr/>
      </xdr:nvSpPr>
      <xdr:spPr>
        <a:xfrm>
          <a:off x="4584700" y="165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144620</xdr:rowOff>
    </xdr:from>
    <xdr:ext cx="534377" cy="259045"/>
    <xdr:sp macro="" textlink="">
      <xdr:nvSpPr>
        <xdr:cNvPr id="252" name="衛生費該当値テキスト"/>
        <xdr:cNvSpPr txBox="1"/>
      </xdr:nvSpPr>
      <xdr:spPr>
        <a:xfrm>
          <a:off x="4686300" y="164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3575</xdr:rowOff>
    </xdr:from>
    <xdr:to>
      <xdr:col>20</xdr:col>
      <xdr:colOff>38100</xdr:colOff>
      <xdr:row>97</xdr:row>
      <xdr:rowOff>105175</xdr:rowOff>
    </xdr:to>
    <xdr:sp macro="" textlink="">
      <xdr:nvSpPr>
        <xdr:cNvPr id="253" name="楕円 252"/>
        <xdr:cNvSpPr/>
      </xdr:nvSpPr>
      <xdr:spPr>
        <a:xfrm>
          <a:off x="3746500" y="166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121702</xdr:rowOff>
    </xdr:from>
    <xdr:ext cx="534377" cy="259045"/>
    <xdr:sp macro="" textlink="">
      <xdr:nvSpPr>
        <xdr:cNvPr id="254" name="テキスト ボックス 253"/>
        <xdr:cNvSpPr txBox="1"/>
      </xdr:nvSpPr>
      <xdr:spPr>
        <a:xfrm>
          <a:off x="3530111" y="164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164033</xdr:rowOff>
    </xdr:from>
    <xdr:to>
      <xdr:col>15</xdr:col>
      <xdr:colOff>101600</xdr:colOff>
      <xdr:row>97</xdr:row>
      <xdr:rowOff>94183</xdr:rowOff>
    </xdr:to>
    <xdr:sp macro="" textlink="">
      <xdr:nvSpPr>
        <xdr:cNvPr id="255" name="楕円 254"/>
        <xdr:cNvSpPr/>
      </xdr:nvSpPr>
      <xdr:spPr>
        <a:xfrm>
          <a:off x="2857500" y="166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110710</xdr:rowOff>
    </xdr:from>
    <xdr:ext cx="534377" cy="259045"/>
    <xdr:sp macro="" textlink="">
      <xdr:nvSpPr>
        <xdr:cNvPr id="256" name="テキスト ボックス 255"/>
        <xdr:cNvSpPr txBox="1"/>
      </xdr:nvSpPr>
      <xdr:spPr>
        <a:xfrm>
          <a:off x="2641111" y="1639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90233</xdr:rowOff>
    </xdr:from>
    <xdr:to>
      <xdr:col>10</xdr:col>
      <xdr:colOff>165100</xdr:colOff>
      <xdr:row>97</xdr:row>
      <xdr:rowOff>20383</xdr:rowOff>
    </xdr:to>
    <xdr:sp macro="" textlink="">
      <xdr:nvSpPr>
        <xdr:cNvPr id="257" name="楕円 256"/>
        <xdr:cNvSpPr/>
      </xdr:nvSpPr>
      <xdr:spPr>
        <a:xfrm>
          <a:off x="1968500" y="165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36910</xdr:rowOff>
    </xdr:from>
    <xdr:ext cx="534377" cy="259045"/>
    <xdr:sp macro="" textlink="">
      <xdr:nvSpPr>
        <xdr:cNvPr id="258" name="テキスト ボックス 257"/>
        <xdr:cNvSpPr txBox="1"/>
      </xdr:nvSpPr>
      <xdr:spPr>
        <a:xfrm>
          <a:off x="1752111" y="1632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170968</xdr:rowOff>
    </xdr:from>
    <xdr:to>
      <xdr:col>6</xdr:col>
      <xdr:colOff>38100</xdr:colOff>
      <xdr:row>97</xdr:row>
      <xdr:rowOff>101118</xdr:rowOff>
    </xdr:to>
    <xdr:sp macro="" textlink="">
      <xdr:nvSpPr>
        <xdr:cNvPr id="259" name="楕円 258"/>
        <xdr:cNvSpPr/>
      </xdr:nvSpPr>
      <xdr:spPr>
        <a:xfrm>
          <a:off x="1079500" y="166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117645</xdr:rowOff>
    </xdr:from>
    <xdr:ext cx="534377" cy="259045"/>
    <xdr:sp macro="" textlink="">
      <xdr:nvSpPr>
        <xdr:cNvPr id="260" name="テキスト ボックス 259"/>
        <xdr:cNvSpPr txBox="1"/>
      </xdr:nvSpPr>
      <xdr:spPr>
        <a:xfrm>
          <a:off x="863111" y="1640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123744</xdr:rowOff>
    </xdr:from>
    <xdr:to>
      <xdr:col>55</xdr:col>
      <xdr:colOff>0</xdr:colOff>
      <xdr:row>38</xdr:row>
      <xdr:rowOff>124704</xdr:rowOff>
    </xdr:to>
    <xdr:cxnSp macro="">
      <xdr:nvCxnSpPr>
        <xdr:cNvPr id="287" name="直線コネクタ 286"/>
        <xdr:cNvCxnSpPr/>
      </xdr:nvCxnSpPr>
      <xdr:spPr>
        <a:xfrm>
          <a:off x="9639300" y="6638844"/>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123744</xdr:rowOff>
    </xdr:from>
    <xdr:to>
      <xdr:col>50</xdr:col>
      <xdr:colOff>114300</xdr:colOff>
      <xdr:row>38</xdr:row>
      <xdr:rowOff>123789</xdr:rowOff>
    </xdr:to>
    <xdr:cxnSp macro="">
      <xdr:nvCxnSpPr>
        <xdr:cNvPr id="290" name="直線コネクタ 289"/>
        <xdr:cNvCxnSpPr/>
      </xdr:nvCxnSpPr>
      <xdr:spPr>
        <a:xfrm flipV="1">
          <a:off x="8750300" y="663884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122327</xdr:rowOff>
    </xdr:from>
    <xdr:to>
      <xdr:col>45</xdr:col>
      <xdr:colOff>177800</xdr:colOff>
      <xdr:row>38</xdr:row>
      <xdr:rowOff>123789</xdr:rowOff>
    </xdr:to>
    <xdr:cxnSp macro="">
      <xdr:nvCxnSpPr>
        <xdr:cNvPr id="293" name="直線コネクタ 292"/>
        <xdr:cNvCxnSpPr/>
      </xdr:nvCxnSpPr>
      <xdr:spPr>
        <a:xfrm>
          <a:off x="7861300" y="663742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122327</xdr:rowOff>
    </xdr:from>
    <xdr:to>
      <xdr:col>41</xdr:col>
      <xdr:colOff>50800</xdr:colOff>
      <xdr:row>38</xdr:row>
      <xdr:rowOff>125526</xdr:rowOff>
    </xdr:to>
    <xdr:cxnSp macro="">
      <xdr:nvCxnSpPr>
        <xdr:cNvPr id="296" name="直線コネクタ 295"/>
        <xdr:cNvCxnSpPr/>
      </xdr:nvCxnSpPr>
      <xdr:spPr>
        <a:xfrm flipV="1">
          <a:off x="6972300" y="6637427"/>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165846</xdr:rowOff>
    </xdr:from>
    <xdr:to>
      <xdr:col>36</xdr:col>
      <xdr:colOff>165100</xdr:colOff>
      <xdr:row>38</xdr:row>
      <xdr:rowOff>95996</xdr:rowOff>
    </xdr:to>
    <xdr:sp macro="" textlink="">
      <xdr:nvSpPr>
        <xdr:cNvPr id="299" name="フローチャート: 判断 298"/>
        <xdr:cNvSpPr/>
      </xdr:nvSpPr>
      <xdr:spPr>
        <a:xfrm>
          <a:off x="6921500" y="650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112524</xdr:rowOff>
    </xdr:from>
    <xdr:ext cx="469744" cy="259045"/>
    <xdr:sp macro="" textlink="">
      <xdr:nvSpPr>
        <xdr:cNvPr id="300" name="テキスト ボックス 299"/>
        <xdr:cNvSpPr txBox="1"/>
      </xdr:nvSpPr>
      <xdr:spPr>
        <a:xfrm>
          <a:off x="6737428" y="628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73904</xdr:rowOff>
    </xdr:from>
    <xdr:to>
      <xdr:col>55</xdr:col>
      <xdr:colOff>50800</xdr:colOff>
      <xdr:row>39</xdr:row>
      <xdr:rowOff>4054</xdr:rowOff>
    </xdr:to>
    <xdr:sp macro="" textlink="">
      <xdr:nvSpPr>
        <xdr:cNvPr id="306" name="楕円 305"/>
        <xdr:cNvSpPr/>
      </xdr:nvSpPr>
      <xdr:spPr>
        <a:xfrm>
          <a:off x="10426700" y="65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72944</xdr:rowOff>
    </xdr:from>
    <xdr:to>
      <xdr:col>50</xdr:col>
      <xdr:colOff>165100</xdr:colOff>
      <xdr:row>39</xdr:row>
      <xdr:rowOff>3094</xdr:rowOff>
    </xdr:to>
    <xdr:sp macro="" textlink="">
      <xdr:nvSpPr>
        <xdr:cNvPr id="308" name="楕円 307"/>
        <xdr:cNvSpPr/>
      </xdr:nvSpPr>
      <xdr:spPr>
        <a:xfrm>
          <a:off x="9588500" y="65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165671</xdr:rowOff>
    </xdr:from>
    <xdr:ext cx="378565" cy="259045"/>
    <xdr:sp macro="" textlink="">
      <xdr:nvSpPr>
        <xdr:cNvPr id="309" name="テキスト ボックス 308"/>
        <xdr:cNvSpPr txBox="1"/>
      </xdr:nvSpPr>
      <xdr:spPr>
        <a:xfrm>
          <a:off x="9450017" y="668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72989</xdr:rowOff>
    </xdr:from>
    <xdr:to>
      <xdr:col>46</xdr:col>
      <xdr:colOff>38100</xdr:colOff>
      <xdr:row>39</xdr:row>
      <xdr:rowOff>3139</xdr:rowOff>
    </xdr:to>
    <xdr:sp macro="" textlink="">
      <xdr:nvSpPr>
        <xdr:cNvPr id="310" name="楕円 309"/>
        <xdr:cNvSpPr/>
      </xdr:nvSpPr>
      <xdr:spPr>
        <a:xfrm>
          <a:off x="86995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165716</xdr:rowOff>
    </xdr:from>
    <xdr:ext cx="378565" cy="259045"/>
    <xdr:sp macro="" textlink="">
      <xdr:nvSpPr>
        <xdr:cNvPr id="311" name="テキスト ボックス 310"/>
        <xdr:cNvSpPr txBox="1"/>
      </xdr:nvSpPr>
      <xdr:spPr>
        <a:xfrm>
          <a:off x="8561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71527</xdr:rowOff>
    </xdr:from>
    <xdr:to>
      <xdr:col>41</xdr:col>
      <xdr:colOff>101600</xdr:colOff>
      <xdr:row>39</xdr:row>
      <xdr:rowOff>1677</xdr:rowOff>
    </xdr:to>
    <xdr:sp macro="" textlink="">
      <xdr:nvSpPr>
        <xdr:cNvPr id="312" name="楕円 311"/>
        <xdr:cNvSpPr/>
      </xdr:nvSpPr>
      <xdr:spPr>
        <a:xfrm>
          <a:off x="7810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164254</xdr:rowOff>
    </xdr:from>
    <xdr:ext cx="378565" cy="259045"/>
    <xdr:sp macro="" textlink="">
      <xdr:nvSpPr>
        <xdr:cNvPr id="313" name="テキスト ボックス 312"/>
        <xdr:cNvSpPr txBox="1"/>
      </xdr:nvSpPr>
      <xdr:spPr>
        <a:xfrm>
          <a:off x="7672017" y="667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74726</xdr:rowOff>
    </xdr:from>
    <xdr:to>
      <xdr:col>36</xdr:col>
      <xdr:colOff>165100</xdr:colOff>
      <xdr:row>39</xdr:row>
      <xdr:rowOff>4876</xdr:rowOff>
    </xdr:to>
    <xdr:sp macro="" textlink="">
      <xdr:nvSpPr>
        <xdr:cNvPr id="314" name="楕円 313"/>
        <xdr:cNvSpPr/>
      </xdr:nvSpPr>
      <xdr:spPr>
        <a:xfrm>
          <a:off x="6921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167453</xdr:rowOff>
    </xdr:from>
    <xdr:ext cx="378565" cy="259045"/>
    <xdr:sp macro="" textlink="">
      <xdr:nvSpPr>
        <xdr:cNvPr id="315" name="テキスト ボックス 314"/>
        <xdr:cNvSpPr txBox="1"/>
      </xdr:nvSpPr>
      <xdr:spPr>
        <a:xfrm>
          <a:off x="6783017" y="66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122106</xdr:rowOff>
    </xdr:from>
    <xdr:to>
      <xdr:col>55</xdr:col>
      <xdr:colOff>0</xdr:colOff>
      <xdr:row>58</xdr:row>
      <xdr:rowOff>141156</xdr:rowOff>
    </xdr:to>
    <xdr:cxnSp macro="">
      <xdr:nvCxnSpPr>
        <xdr:cNvPr id="344" name="直線コネクタ 343"/>
        <xdr:cNvCxnSpPr/>
      </xdr:nvCxnSpPr>
      <xdr:spPr>
        <a:xfrm flipV="1">
          <a:off x="9639300" y="1006620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141156</xdr:rowOff>
    </xdr:from>
    <xdr:to>
      <xdr:col>50</xdr:col>
      <xdr:colOff>114300</xdr:colOff>
      <xdr:row>58</xdr:row>
      <xdr:rowOff>142992</xdr:rowOff>
    </xdr:to>
    <xdr:cxnSp macro="">
      <xdr:nvCxnSpPr>
        <xdr:cNvPr id="347" name="直線コネクタ 346"/>
        <xdr:cNvCxnSpPr/>
      </xdr:nvCxnSpPr>
      <xdr:spPr>
        <a:xfrm flipV="1">
          <a:off x="8750300" y="10085256"/>
          <a:ext cx="889000" cy="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134679</xdr:rowOff>
    </xdr:from>
    <xdr:to>
      <xdr:col>45</xdr:col>
      <xdr:colOff>177800</xdr:colOff>
      <xdr:row>58</xdr:row>
      <xdr:rowOff>142992</xdr:rowOff>
    </xdr:to>
    <xdr:cxnSp macro="">
      <xdr:nvCxnSpPr>
        <xdr:cNvPr id="350" name="直線コネクタ 349"/>
        <xdr:cNvCxnSpPr/>
      </xdr:nvCxnSpPr>
      <xdr:spPr>
        <a:xfrm>
          <a:off x="7861300" y="10078779"/>
          <a:ext cx="8890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134313</xdr:rowOff>
    </xdr:from>
    <xdr:to>
      <xdr:col>41</xdr:col>
      <xdr:colOff>50800</xdr:colOff>
      <xdr:row>58</xdr:row>
      <xdr:rowOff>134679</xdr:rowOff>
    </xdr:to>
    <xdr:cxnSp macro="">
      <xdr:nvCxnSpPr>
        <xdr:cNvPr id="353" name="直線コネクタ 352"/>
        <xdr:cNvCxnSpPr/>
      </xdr:nvCxnSpPr>
      <xdr:spPr>
        <a:xfrm>
          <a:off x="6972300" y="1007841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41397</xdr:rowOff>
    </xdr:from>
    <xdr:to>
      <xdr:col>36</xdr:col>
      <xdr:colOff>165100</xdr:colOff>
      <xdr:row>58</xdr:row>
      <xdr:rowOff>142997</xdr:rowOff>
    </xdr:to>
    <xdr:sp macro="" textlink="">
      <xdr:nvSpPr>
        <xdr:cNvPr id="356" name="フローチャート: 判断 355"/>
        <xdr:cNvSpPr/>
      </xdr:nvSpPr>
      <xdr:spPr>
        <a:xfrm>
          <a:off x="6921500" y="998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159524</xdr:rowOff>
    </xdr:from>
    <xdr:ext cx="534377" cy="259045"/>
    <xdr:sp macro="" textlink="">
      <xdr:nvSpPr>
        <xdr:cNvPr id="357" name="テキスト ボックス 356"/>
        <xdr:cNvSpPr txBox="1"/>
      </xdr:nvSpPr>
      <xdr:spPr>
        <a:xfrm>
          <a:off x="6705111" y="97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71306</xdr:rowOff>
    </xdr:from>
    <xdr:to>
      <xdr:col>55</xdr:col>
      <xdr:colOff>50800</xdr:colOff>
      <xdr:row>59</xdr:row>
      <xdr:rowOff>1456</xdr:rowOff>
    </xdr:to>
    <xdr:sp macro="" textlink="">
      <xdr:nvSpPr>
        <xdr:cNvPr id="363" name="楕円 362"/>
        <xdr:cNvSpPr/>
      </xdr:nvSpPr>
      <xdr:spPr>
        <a:xfrm>
          <a:off x="10426700" y="100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534377" cy="259045"/>
    <xdr:sp macro="" textlink="">
      <xdr:nvSpPr>
        <xdr:cNvPr id="364" name="農林水産業費該当値テキスト"/>
        <xdr:cNvSpPr txBox="1"/>
      </xdr:nvSpPr>
      <xdr:spPr>
        <a:xfrm>
          <a:off x="10528300" y="999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90356</xdr:rowOff>
    </xdr:from>
    <xdr:to>
      <xdr:col>50</xdr:col>
      <xdr:colOff>165100</xdr:colOff>
      <xdr:row>59</xdr:row>
      <xdr:rowOff>20506</xdr:rowOff>
    </xdr:to>
    <xdr:sp macro="" textlink="">
      <xdr:nvSpPr>
        <xdr:cNvPr id="365" name="楕円 364"/>
        <xdr:cNvSpPr/>
      </xdr:nvSpPr>
      <xdr:spPr>
        <a:xfrm>
          <a:off x="9588500" y="100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11633</xdr:rowOff>
    </xdr:from>
    <xdr:ext cx="469744" cy="259045"/>
    <xdr:sp macro="" textlink="">
      <xdr:nvSpPr>
        <xdr:cNvPr id="366" name="テキスト ボックス 365"/>
        <xdr:cNvSpPr txBox="1"/>
      </xdr:nvSpPr>
      <xdr:spPr>
        <a:xfrm>
          <a:off x="9404428" y="1012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92192</xdr:rowOff>
    </xdr:from>
    <xdr:to>
      <xdr:col>46</xdr:col>
      <xdr:colOff>38100</xdr:colOff>
      <xdr:row>59</xdr:row>
      <xdr:rowOff>22342</xdr:rowOff>
    </xdr:to>
    <xdr:sp macro="" textlink="">
      <xdr:nvSpPr>
        <xdr:cNvPr id="367" name="楕円 366"/>
        <xdr:cNvSpPr/>
      </xdr:nvSpPr>
      <xdr:spPr>
        <a:xfrm>
          <a:off x="8699500" y="1003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13469</xdr:rowOff>
    </xdr:from>
    <xdr:ext cx="469744" cy="259045"/>
    <xdr:sp macro="" textlink="">
      <xdr:nvSpPr>
        <xdr:cNvPr id="368" name="テキスト ボックス 367"/>
        <xdr:cNvSpPr txBox="1"/>
      </xdr:nvSpPr>
      <xdr:spPr>
        <a:xfrm>
          <a:off x="8515428" y="1012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83879</xdr:rowOff>
    </xdr:from>
    <xdr:to>
      <xdr:col>41</xdr:col>
      <xdr:colOff>101600</xdr:colOff>
      <xdr:row>59</xdr:row>
      <xdr:rowOff>14029</xdr:rowOff>
    </xdr:to>
    <xdr:sp macro="" textlink="">
      <xdr:nvSpPr>
        <xdr:cNvPr id="369" name="楕円 368"/>
        <xdr:cNvSpPr/>
      </xdr:nvSpPr>
      <xdr:spPr>
        <a:xfrm>
          <a:off x="7810500" y="100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5156</xdr:rowOff>
    </xdr:from>
    <xdr:ext cx="534377" cy="259045"/>
    <xdr:sp macro="" textlink="">
      <xdr:nvSpPr>
        <xdr:cNvPr id="370" name="テキスト ボックス 369"/>
        <xdr:cNvSpPr txBox="1"/>
      </xdr:nvSpPr>
      <xdr:spPr>
        <a:xfrm>
          <a:off x="7594111" y="101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83513</xdr:rowOff>
    </xdr:from>
    <xdr:to>
      <xdr:col>36</xdr:col>
      <xdr:colOff>165100</xdr:colOff>
      <xdr:row>59</xdr:row>
      <xdr:rowOff>13663</xdr:rowOff>
    </xdr:to>
    <xdr:sp macro="" textlink="">
      <xdr:nvSpPr>
        <xdr:cNvPr id="371" name="楕円 370"/>
        <xdr:cNvSpPr/>
      </xdr:nvSpPr>
      <xdr:spPr>
        <a:xfrm>
          <a:off x="6921500" y="1002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4790</xdr:rowOff>
    </xdr:from>
    <xdr:ext cx="534377" cy="259045"/>
    <xdr:sp macro="" textlink="">
      <xdr:nvSpPr>
        <xdr:cNvPr id="372" name="テキスト ボックス 371"/>
        <xdr:cNvSpPr txBox="1"/>
      </xdr:nvSpPr>
      <xdr:spPr>
        <a:xfrm>
          <a:off x="6705111" y="101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76264</xdr:rowOff>
    </xdr:from>
    <xdr:to>
      <xdr:col>55</xdr:col>
      <xdr:colOff>0</xdr:colOff>
      <xdr:row>78</xdr:row>
      <xdr:rowOff>94742</xdr:rowOff>
    </xdr:to>
    <xdr:cxnSp macro="">
      <xdr:nvCxnSpPr>
        <xdr:cNvPr id="401" name="直線コネクタ 400"/>
        <xdr:cNvCxnSpPr/>
      </xdr:nvCxnSpPr>
      <xdr:spPr>
        <a:xfrm flipV="1">
          <a:off x="9639300" y="13449364"/>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84950</xdr:rowOff>
    </xdr:from>
    <xdr:to>
      <xdr:col>50</xdr:col>
      <xdr:colOff>114300</xdr:colOff>
      <xdr:row>78</xdr:row>
      <xdr:rowOff>94742</xdr:rowOff>
    </xdr:to>
    <xdr:cxnSp macro="">
      <xdr:nvCxnSpPr>
        <xdr:cNvPr id="404" name="直線コネクタ 403"/>
        <xdr:cNvCxnSpPr/>
      </xdr:nvCxnSpPr>
      <xdr:spPr>
        <a:xfrm>
          <a:off x="8750300" y="13458050"/>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116402</xdr:rowOff>
    </xdr:from>
    <xdr:to>
      <xdr:col>45</xdr:col>
      <xdr:colOff>177800</xdr:colOff>
      <xdr:row>78</xdr:row>
      <xdr:rowOff>84950</xdr:rowOff>
    </xdr:to>
    <xdr:cxnSp macro="">
      <xdr:nvCxnSpPr>
        <xdr:cNvPr id="407" name="直線コネクタ 406"/>
        <xdr:cNvCxnSpPr/>
      </xdr:nvCxnSpPr>
      <xdr:spPr>
        <a:xfrm>
          <a:off x="7861300" y="13318052"/>
          <a:ext cx="889000" cy="13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75749</xdr:rowOff>
    </xdr:from>
    <xdr:to>
      <xdr:col>41</xdr:col>
      <xdr:colOff>50800</xdr:colOff>
      <xdr:row>77</xdr:row>
      <xdr:rowOff>116402</xdr:rowOff>
    </xdr:to>
    <xdr:cxnSp macro="">
      <xdr:nvCxnSpPr>
        <xdr:cNvPr id="410" name="直線コネクタ 409"/>
        <xdr:cNvCxnSpPr/>
      </xdr:nvCxnSpPr>
      <xdr:spPr>
        <a:xfrm>
          <a:off x="6972300" y="13277399"/>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166243</xdr:rowOff>
    </xdr:from>
    <xdr:to>
      <xdr:col>36</xdr:col>
      <xdr:colOff>165100</xdr:colOff>
      <xdr:row>78</xdr:row>
      <xdr:rowOff>96393</xdr:rowOff>
    </xdr:to>
    <xdr:sp macro="" textlink="">
      <xdr:nvSpPr>
        <xdr:cNvPr id="413" name="フローチャート: 判断 412"/>
        <xdr:cNvSpPr/>
      </xdr:nvSpPr>
      <xdr:spPr>
        <a:xfrm>
          <a:off x="6921500" y="1336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87520</xdr:rowOff>
    </xdr:from>
    <xdr:ext cx="469744" cy="259045"/>
    <xdr:sp macro="" textlink="">
      <xdr:nvSpPr>
        <xdr:cNvPr id="414" name="テキスト ボックス 413"/>
        <xdr:cNvSpPr txBox="1"/>
      </xdr:nvSpPr>
      <xdr:spPr>
        <a:xfrm>
          <a:off x="6737428" y="1346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25464</xdr:rowOff>
    </xdr:from>
    <xdr:to>
      <xdr:col>55</xdr:col>
      <xdr:colOff>50800</xdr:colOff>
      <xdr:row>78</xdr:row>
      <xdr:rowOff>127064</xdr:rowOff>
    </xdr:to>
    <xdr:sp macro="" textlink="">
      <xdr:nvSpPr>
        <xdr:cNvPr id="420" name="楕円 419"/>
        <xdr:cNvSpPr/>
      </xdr:nvSpPr>
      <xdr:spPr>
        <a:xfrm>
          <a:off x="10426700" y="133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111841</xdr:rowOff>
    </xdr:from>
    <xdr:ext cx="469744" cy="259045"/>
    <xdr:sp macro="" textlink="">
      <xdr:nvSpPr>
        <xdr:cNvPr id="421" name="商工費該当値テキスト"/>
        <xdr:cNvSpPr txBox="1"/>
      </xdr:nvSpPr>
      <xdr:spPr>
        <a:xfrm>
          <a:off x="10528300" y="133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43942</xdr:rowOff>
    </xdr:from>
    <xdr:to>
      <xdr:col>50</xdr:col>
      <xdr:colOff>165100</xdr:colOff>
      <xdr:row>78</xdr:row>
      <xdr:rowOff>145542</xdr:rowOff>
    </xdr:to>
    <xdr:sp macro="" textlink="">
      <xdr:nvSpPr>
        <xdr:cNvPr id="422" name="楕円 421"/>
        <xdr:cNvSpPr/>
      </xdr:nvSpPr>
      <xdr:spPr>
        <a:xfrm>
          <a:off x="9588500" y="134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136669</xdr:rowOff>
    </xdr:from>
    <xdr:ext cx="469744" cy="259045"/>
    <xdr:sp macro="" textlink="">
      <xdr:nvSpPr>
        <xdr:cNvPr id="423" name="テキスト ボックス 422"/>
        <xdr:cNvSpPr txBox="1"/>
      </xdr:nvSpPr>
      <xdr:spPr>
        <a:xfrm>
          <a:off x="9404428" y="1350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34150</xdr:rowOff>
    </xdr:from>
    <xdr:to>
      <xdr:col>46</xdr:col>
      <xdr:colOff>38100</xdr:colOff>
      <xdr:row>78</xdr:row>
      <xdr:rowOff>135750</xdr:rowOff>
    </xdr:to>
    <xdr:sp macro="" textlink="">
      <xdr:nvSpPr>
        <xdr:cNvPr id="424" name="楕円 423"/>
        <xdr:cNvSpPr/>
      </xdr:nvSpPr>
      <xdr:spPr>
        <a:xfrm>
          <a:off x="8699500" y="134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126877</xdr:rowOff>
    </xdr:from>
    <xdr:ext cx="469744" cy="259045"/>
    <xdr:sp macro="" textlink="">
      <xdr:nvSpPr>
        <xdr:cNvPr id="425" name="テキスト ボックス 424"/>
        <xdr:cNvSpPr txBox="1"/>
      </xdr:nvSpPr>
      <xdr:spPr>
        <a:xfrm>
          <a:off x="8515428" y="1349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65602</xdr:rowOff>
    </xdr:from>
    <xdr:to>
      <xdr:col>41</xdr:col>
      <xdr:colOff>101600</xdr:colOff>
      <xdr:row>77</xdr:row>
      <xdr:rowOff>167202</xdr:rowOff>
    </xdr:to>
    <xdr:sp macro="" textlink="">
      <xdr:nvSpPr>
        <xdr:cNvPr id="426" name="楕円 425"/>
        <xdr:cNvSpPr/>
      </xdr:nvSpPr>
      <xdr:spPr>
        <a:xfrm>
          <a:off x="7810500" y="132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12279</xdr:rowOff>
    </xdr:from>
    <xdr:ext cx="534377" cy="259045"/>
    <xdr:sp macro="" textlink="">
      <xdr:nvSpPr>
        <xdr:cNvPr id="427" name="テキスト ボックス 426"/>
        <xdr:cNvSpPr txBox="1"/>
      </xdr:nvSpPr>
      <xdr:spPr>
        <a:xfrm>
          <a:off x="7594111" y="130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24949</xdr:rowOff>
    </xdr:from>
    <xdr:to>
      <xdr:col>36</xdr:col>
      <xdr:colOff>165100</xdr:colOff>
      <xdr:row>77</xdr:row>
      <xdr:rowOff>126549</xdr:rowOff>
    </xdr:to>
    <xdr:sp macro="" textlink="">
      <xdr:nvSpPr>
        <xdr:cNvPr id="428" name="楕円 427"/>
        <xdr:cNvSpPr/>
      </xdr:nvSpPr>
      <xdr:spPr>
        <a:xfrm>
          <a:off x="6921500" y="132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143076</xdr:rowOff>
    </xdr:from>
    <xdr:ext cx="534377" cy="259045"/>
    <xdr:sp macro="" textlink="">
      <xdr:nvSpPr>
        <xdr:cNvPr id="429" name="テキスト ボックス 428"/>
        <xdr:cNvSpPr txBox="1"/>
      </xdr:nvSpPr>
      <xdr:spPr>
        <a:xfrm>
          <a:off x="6705111" y="1300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62601</xdr:rowOff>
    </xdr:from>
    <xdr:to>
      <xdr:col>55</xdr:col>
      <xdr:colOff>0</xdr:colOff>
      <xdr:row>98</xdr:row>
      <xdr:rowOff>65787</xdr:rowOff>
    </xdr:to>
    <xdr:cxnSp macro="">
      <xdr:nvCxnSpPr>
        <xdr:cNvPr id="458" name="直線コネクタ 457"/>
        <xdr:cNvCxnSpPr/>
      </xdr:nvCxnSpPr>
      <xdr:spPr>
        <a:xfrm>
          <a:off x="9639300" y="16864701"/>
          <a:ext cx="8382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53384</xdr:rowOff>
    </xdr:from>
    <xdr:to>
      <xdr:col>50</xdr:col>
      <xdr:colOff>114300</xdr:colOff>
      <xdr:row>98</xdr:row>
      <xdr:rowOff>62601</xdr:rowOff>
    </xdr:to>
    <xdr:cxnSp macro="">
      <xdr:nvCxnSpPr>
        <xdr:cNvPr id="461" name="直線コネクタ 460"/>
        <xdr:cNvCxnSpPr/>
      </xdr:nvCxnSpPr>
      <xdr:spPr>
        <a:xfrm>
          <a:off x="8750300" y="16855484"/>
          <a:ext cx="889000" cy="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53384</xdr:rowOff>
    </xdr:from>
    <xdr:to>
      <xdr:col>45</xdr:col>
      <xdr:colOff>177800</xdr:colOff>
      <xdr:row>98</xdr:row>
      <xdr:rowOff>78046</xdr:rowOff>
    </xdr:to>
    <xdr:cxnSp macro="">
      <xdr:nvCxnSpPr>
        <xdr:cNvPr id="464" name="直線コネクタ 463"/>
        <xdr:cNvCxnSpPr/>
      </xdr:nvCxnSpPr>
      <xdr:spPr>
        <a:xfrm flipV="1">
          <a:off x="7861300" y="16855484"/>
          <a:ext cx="8890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72675</xdr:rowOff>
    </xdr:from>
    <xdr:to>
      <xdr:col>41</xdr:col>
      <xdr:colOff>50800</xdr:colOff>
      <xdr:row>98</xdr:row>
      <xdr:rowOff>78046</xdr:rowOff>
    </xdr:to>
    <xdr:cxnSp macro="">
      <xdr:nvCxnSpPr>
        <xdr:cNvPr id="467" name="直線コネクタ 466"/>
        <xdr:cNvCxnSpPr/>
      </xdr:nvCxnSpPr>
      <xdr:spPr>
        <a:xfrm>
          <a:off x="6972300" y="16874775"/>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5598</xdr:rowOff>
    </xdr:from>
    <xdr:to>
      <xdr:col>36</xdr:col>
      <xdr:colOff>165100</xdr:colOff>
      <xdr:row>98</xdr:row>
      <xdr:rowOff>107198</xdr:rowOff>
    </xdr:to>
    <xdr:sp macro="" textlink="">
      <xdr:nvSpPr>
        <xdr:cNvPr id="470" name="フローチャート: 判断 469"/>
        <xdr:cNvSpPr/>
      </xdr:nvSpPr>
      <xdr:spPr>
        <a:xfrm>
          <a:off x="6921500" y="1680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123725</xdr:rowOff>
    </xdr:from>
    <xdr:ext cx="534377" cy="259045"/>
    <xdr:sp macro="" textlink="">
      <xdr:nvSpPr>
        <xdr:cNvPr id="471" name="テキスト ボックス 470"/>
        <xdr:cNvSpPr txBox="1"/>
      </xdr:nvSpPr>
      <xdr:spPr>
        <a:xfrm>
          <a:off x="6705111" y="1658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14987</xdr:rowOff>
    </xdr:from>
    <xdr:to>
      <xdr:col>55</xdr:col>
      <xdr:colOff>50800</xdr:colOff>
      <xdr:row>98</xdr:row>
      <xdr:rowOff>116587</xdr:rowOff>
    </xdr:to>
    <xdr:sp macro="" textlink="">
      <xdr:nvSpPr>
        <xdr:cNvPr id="477" name="楕円 476"/>
        <xdr:cNvSpPr/>
      </xdr:nvSpPr>
      <xdr:spPr>
        <a:xfrm>
          <a:off x="10426700" y="1681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149018</xdr:rowOff>
    </xdr:from>
    <xdr:ext cx="534377" cy="259045"/>
    <xdr:sp macro="" textlink="">
      <xdr:nvSpPr>
        <xdr:cNvPr id="478" name="土木費該当値テキスト"/>
        <xdr:cNvSpPr txBox="1"/>
      </xdr:nvSpPr>
      <xdr:spPr>
        <a:xfrm>
          <a:off x="10528300" y="167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11801</xdr:rowOff>
    </xdr:from>
    <xdr:to>
      <xdr:col>50</xdr:col>
      <xdr:colOff>165100</xdr:colOff>
      <xdr:row>98</xdr:row>
      <xdr:rowOff>113401</xdr:rowOff>
    </xdr:to>
    <xdr:sp macro="" textlink="">
      <xdr:nvSpPr>
        <xdr:cNvPr id="479" name="楕円 478"/>
        <xdr:cNvSpPr/>
      </xdr:nvSpPr>
      <xdr:spPr>
        <a:xfrm>
          <a:off x="9588500" y="168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104528</xdr:rowOff>
    </xdr:from>
    <xdr:ext cx="534377" cy="259045"/>
    <xdr:sp macro="" textlink="">
      <xdr:nvSpPr>
        <xdr:cNvPr id="480" name="テキスト ボックス 479"/>
        <xdr:cNvSpPr txBox="1"/>
      </xdr:nvSpPr>
      <xdr:spPr>
        <a:xfrm>
          <a:off x="9372111" y="16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2584</xdr:rowOff>
    </xdr:from>
    <xdr:to>
      <xdr:col>46</xdr:col>
      <xdr:colOff>38100</xdr:colOff>
      <xdr:row>98</xdr:row>
      <xdr:rowOff>104184</xdr:rowOff>
    </xdr:to>
    <xdr:sp macro="" textlink="">
      <xdr:nvSpPr>
        <xdr:cNvPr id="481" name="楕円 480"/>
        <xdr:cNvSpPr/>
      </xdr:nvSpPr>
      <xdr:spPr>
        <a:xfrm>
          <a:off x="8699500" y="1680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95311</xdr:rowOff>
    </xdr:from>
    <xdr:ext cx="534377" cy="259045"/>
    <xdr:sp macro="" textlink="">
      <xdr:nvSpPr>
        <xdr:cNvPr id="482" name="テキスト ボックス 481"/>
        <xdr:cNvSpPr txBox="1"/>
      </xdr:nvSpPr>
      <xdr:spPr>
        <a:xfrm>
          <a:off x="8483111" y="1689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27246</xdr:rowOff>
    </xdr:from>
    <xdr:to>
      <xdr:col>41</xdr:col>
      <xdr:colOff>101600</xdr:colOff>
      <xdr:row>98</xdr:row>
      <xdr:rowOff>128846</xdr:rowOff>
    </xdr:to>
    <xdr:sp macro="" textlink="">
      <xdr:nvSpPr>
        <xdr:cNvPr id="483" name="楕円 482"/>
        <xdr:cNvSpPr/>
      </xdr:nvSpPr>
      <xdr:spPr>
        <a:xfrm>
          <a:off x="7810500" y="1682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119973</xdr:rowOff>
    </xdr:from>
    <xdr:ext cx="534377" cy="259045"/>
    <xdr:sp macro="" textlink="">
      <xdr:nvSpPr>
        <xdr:cNvPr id="484" name="テキスト ボックス 483"/>
        <xdr:cNvSpPr txBox="1"/>
      </xdr:nvSpPr>
      <xdr:spPr>
        <a:xfrm>
          <a:off x="7594111" y="16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21875</xdr:rowOff>
    </xdr:from>
    <xdr:to>
      <xdr:col>36</xdr:col>
      <xdr:colOff>165100</xdr:colOff>
      <xdr:row>98</xdr:row>
      <xdr:rowOff>123475</xdr:rowOff>
    </xdr:to>
    <xdr:sp macro="" textlink="">
      <xdr:nvSpPr>
        <xdr:cNvPr id="485" name="楕円 484"/>
        <xdr:cNvSpPr/>
      </xdr:nvSpPr>
      <xdr:spPr>
        <a:xfrm>
          <a:off x="6921500" y="1682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114602</xdr:rowOff>
    </xdr:from>
    <xdr:ext cx="534377" cy="259045"/>
    <xdr:sp macro="" textlink="">
      <xdr:nvSpPr>
        <xdr:cNvPr id="486" name="テキスト ボックス 485"/>
        <xdr:cNvSpPr txBox="1"/>
      </xdr:nvSpPr>
      <xdr:spPr>
        <a:xfrm>
          <a:off x="6705111" y="1691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72537</xdr:rowOff>
    </xdr:from>
    <xdr:to>
      <xdr:col>85</xdr:col>
      <xdr:colOff>127000</xdr:colOff>
      <xdr:row>37</xdr:row>
      <xdr:rowOff>97958</xdr:rowOff>
    </xdr:to>
    <xdr:cxnSp macro="">
      <xdr:nvCxnSpPr>
        <xdr:cNvPr id="514" name="直線コネクタ 513"/>
        <xdr:cNvCxnSpPr/>
      </xdr:nvCxnSpPr>
      <xdr:spPr>
        <a:xfrm flipV="1">
          <a:off x="15481300" y="6416187"/>
          <a:ext cx="8382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43779</xdr:rowOff>
    </xdr:from>
    <xdr:to>
      <xdr:col>81</xdr:col>
      <xdr:colOff>50800</xdr:colOff>
      <xdr:row>37</xdr:row>
      <xdr:rowOff>97958</xdr:rowOff>
    </xdr:to>
    <xdr:cxnSp macro="">
      <xdr:nvCxnSpPr>
        <xdr:cNvPr id="517" name="直線コネクタ 516"/>
        <xdr:cNvCxnSpPr/>
      </xdr:nvCxnSpPr>
      <xdr:spPr>
        <a:xfrm>
          <a:off x="14592300" y="6387429"/>
          <a:ext cx="8890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118349</xdr:rowOff>
    </xdr:from>
    <xdr:to>
      <xdr:col>76</xdr:col>
      <xdr:colOff>114300</xdr:colOff>
      <xdr:row>37</xdr:row>
      <xdr:rowOff>43779</xdr:rowOff>
    </xdr:to>
    <xdr:cxnSp macro="">
      <xdr:nvCxnSpPr>
        <xdr:cNvPr id="520" name="直線コネクタ 519"/>
        <xdr:cNvCxnSpPr/>
      </xdr:nvCxnSpPr>
      <xdr:spPr>
        <a:xfrm>
          <a:off x="13703300" y="6290549"/>
          <a:ext cx="889000" cy="9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110256</xdr:rowOff>
    </xdr:from>
    <xdr:to>
      <xdr:col>71</xdr:col>
      <xdr:colOff>177800</xdr:colOff>
      <xdr:row>36</xdr:row>
      <xdr:rowOff>118349</xdr:rowOff>
    </xdr:to>
    <xdr:cxnSp macro="">
      <xdr:nvCxnSpPr>
        <xdr:cNvPr id="523" name="直線コネクタ 522"/>
        <xdr:cNvCxnSpPr/>
      </xdr:nvCxnSpPr>
      <xdr:spPr>
        <a:xfrm>
          <a:off x="12814300" y="6282456"/>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24617</xdr:rowOff>
    </xdr:from>
    <xdr:to>
      <xdr:col>67</xdr:col>
      <xdr:colOff>101600</xdr:colOff>
      <xdr:row>37</xdr:row>
      <xdr:rowOff>126217</xdr:rowOff>
    </xdr:to>
    <xdr:sp macro="" textlink="">
      <xdr:nvSpPr>
        <xdr:cNvPr id="526" name="フローチャート: 判断 525"/>
        <xdr:cNvSpPr/>
      </xdr:nvSpPr>
      <xdr:spPr>
        <a:xfrm>
          <a:off x="12763500" y="63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117344</xdr:rowOff>
    </xdr:from>
    <xdr:ext cx="534377" cy="259045"/>
    <xdr:sp macro="" textlink="">
      <xdr:nvSpPr>
        <xdr:cNvPr id="527" name="テキスト ボックス 526"/>
        <xdr:cNvSpPr txBox="1"/>
      </xdr:nvSpPr>
      <xdr:spPr>
        <a:xfrm>
          <a:off x="12547111" y="64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21737</xdr:rowOff>
    </xdr:from>
    <xdr:to>
      <xdr:col>85</xdr:col>
      <xdr:colOff>177800</xdr:colOff>
      <xdr:row>37</xdr:row>
      <xdr:rowOff>123337</xdr:rowOff>
    </xdr:to>
    <xdr:sp macro="" textlink="">
      <xdr:nvSpPr>
        <xdr:cNvPr id="533" name="楕円 532"/>
        <xdr:cNvSpPr/>
      </xdr:nvSpPr>
      <xdr:spPr>
        <a:xfrm>
          <a:off x="16268700" y="636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xdr:rowOff>
    </xdr:from>
    <xdr:ext cx="534377" cy="259045"/>
    <xdr:sp macro="" textlink="">
      <xdr:nvSpPr>
        <xdr:cNvPr id="534" name="消防費該当値テキスト"/>
        <xdr:cNvSpPr txBox="1"/>
      </xdr:nvSpPr>
      <xdr:spPr>
        <a:xfrm>
          <a:off x="16370300" y="63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47158</xdr:rowOff>
    </xdr:from>
    <xdr:to>
      <xdr:col>81</xdr:col>
      <xdr:colOff>101600</xdr:colOff>
      <xdr:row>37</xdr:row>
      <xdr:rowOff>148758</xdr:rowOff>
    </xdr:to>
    <xdr:sp macro="" textlink="">
      <xdr:nvSpPr>
        <xdr:cNvPr id="535" name="楕円 534"/>
        <xdr:cNvSpPr/>
      </xdr:nvSpPr>
      <xdr:spPr>
        <a:xfrm>
          <a:off x="15430500" y="63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139885</xdr:rowOff>
    </xdr:from>
    <xdr:ext cx="534377" cy="259045"/>
    <xdr:sp macro="" textlink="">
      <xdr:nvSpPr>
        <xdr:cNvPr id="536" name="テキスト ボックス 535"/>
        <xdr:cNvSpPr txBox="1"/>
      </xdr:nvSpPr>
      <xdr:spPr>
        <a:xfrm>
          <a:off x="15214111" y="648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164429</xdr:rowOff>
    </xdr:from>
    <xdr:to>
      <xdr:col>76</xdr:col>
      <xdr:colOff>165100</xdr:colOff>
      <xdr:row>37</xdr:row>
      <xdr:rowOff>94579</xdr:rowOff>
    </xdr:to>
    <xdr:sp macro="" textlink="">
      <xdr:nvSpPr>
        <xdr:cNvPr id="537" name="楕円 536"/>
        <xdr:cNvSpPr/>
      </xdr:nvSpPr>
      <xdr:spPr>
        <a:xfrm>
          <a:off x="14541500" y="633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111106</xdr:rowOff>
    </xdr:from>
    <xdr:ext cx="534377" cy="259045"/>
    <xdr:sp macro="" textlink="">
      <xdr:nvSpPr>
        <xdr:cNvPr id="538" name="テキスト ボックス 537"/>
        <xdr:cNvSpPr txBox="1"/>
      </xdr:nvSpPr>
      <xdr:spPr>
        <a:xfrm>
          <a:off x="14325111" y="61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67549</xdr:rowOff>
    </xdr:from>
    <xdr:to>
      <xdr:col>72</xdr:col>
      <xdr:colOff>38100</xdr:colOff>
      <xdr:row>36</xdr:row>
      <xdr:rowOff>169149</xdr:rowOff>
    </xdr:to>
    <xdr:sp macro="" textlink="">
      <xdr:nvSpPr>
        <xdr:cNvPr id="539" name="楕円 538"/>
        <xdr:cNvSpPr/>
      </xdr:nvSpPr>
      <xdr:spPr>
        <a:xfrm>
          <a:off x="13652500" y="62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14226</xdr:rowOff>
    </xdr:from>
    <xdr:ext cx="534377" cy="259045"/>
    <xdr:sp macro="" textlink="">
      <xdr:nvSpPr>
        <xdr:cNvPr id="540" name="テキスト ボックス 539"/>
        <xdr:cNvSpPr txBox="1"/>
      </xdr:nvSpPr>
      <xdr:spPr>
        <a:xfrm>
          <a:off x="13436111" y="60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59456</xdr:rowOff>
    </xdr:from>
    <xdr:to>
      <xdr:col>67</xdr:col>
      <xdr:colOff>101600</xdr:colOff>
      <xdr:row>36</xdr:row>
      <xdr:rowOff>161056</xdr:rowOff>
    </xdr:to>
    <xdr:sp macro="" textlink="">
      <xdr:nvSpPr>
        <xdr:cNvPr id="541" name="楕円 540"/>
        <xdr:cNvSpPr/>
      </xdr:nvSpPr>
      <xdr:spPr>
        <a:xfrm>
          <a:off x="12763500" y="623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6133</xdr:rowOff>
    </xdr:from>
    <xdr:ext cx="534377" cy="259045"/>
    <xdr:sp macro="" textlink="">
      <xdr:nvSpPr>
        <xdr:cNvPr id="542" name="テキスト ボックス 541"/>
        <xdr:cNvSpPr txBox="1"/>
      </xdr:nvSpPr>
      <xdr:spPr>
        <a:xfrm>
          <a:off x="12547111" y="60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113045</xdr:rowOff>
    </xdr:from>
    <xdr:to>
      <xdr:col>85</xdr:col>
      <xdr:colOff>127000</xdr:colOff>
      <xdr:row>57</xdr:row>
      <xdr:rowOff>164846</xdr:rowOff>
    </xdr:to>
    <xdr:cxnSp macro="">
      <xdr:nvCxnSpPr>
        <xdr:cNvPr id="570" name="直線コネクタ 569"/>
        <xdr:cNvCxnSpPr/>
      </xdr:nvCxnSpPr>
      <xdr:spPr>
        <a:xfrm flipV="1">
          <a:off x="15481300" y="9885695"/>
          <a:ext cx="838200" cy="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164846</xdr:rowOff>
    </xdr:from>
    <xdr:to>
      <xdr:col>81</xdr:col>
      <xdr:colOff>50800</xdr:colOff>
      <xdr:row>58</xdr:row>
      <xdr:rowOff>15280</xdr:rowOff>
    </xdr:to>
    <xdr:cxnSp macro="">
      <xdr:nvCxnSpPr>
        <xdr:cNvPr id="573" name="直線コネクタ 572"/>
        <xdr:cNvCxnSpPr/>
      </xdr:nvCxnSpPr>
      <xdr:spPr>
        <a:xfrm flipV="1">
          <a:off x="14592300" y="9937496"/>
          <a:ext cx="889000" cy="2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48291</xdr:rowOff>
    </xdr:from>
    <xdr:to>
      <xdr:col>76</xdr:col>
      <xdr:colOff>114300</xdr:colOff>
      <xdr:row>58</xdr:row>
      <xdr:rowOff>15280</xdr:rowOff>
    </xdr:to>
    <xdr:cxnSp macro="">
      <xdr:nvCxnSpPr>
        <xdr:cNvPr id="576" name="直線コネクタ 575"/>
        <xdr:cNvCxnSpPr/>
      </xdr:nvCxnSpPr>
      <xdr:spPr>
        <a:xfrm>
          <a:off x="13703300" y="9820941"/>
          <a:ext cx="889000" cy="13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112878</xdr:rowOff>
    </xdr:from>
    <xdr:to>
      <xdr:col>71</xdr:col>
      <xdr:colOff>177800</xdr:colOff>
      <xdr:row>57</xdr:row>
      <xdr:rowOff>48291</xdr:rowOff>
    </xdr:to>
    <xdr:cxnSp macro="">
      <xdr:nvCxnSpPr>
        <xdr:cNvPr id="579" name="直線コネクタ 578"/>
        <xdr:cNvCxnSpPr/>
      </xdr:nvCxnSpPr>
      <xdr:spPr>
        <a:xfrm>
          <a:off x="12814300" y="9714078"/>
          <a:ext cx="889000" cy="10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46959</xdr:rowOff>
    </xdr:from>
    <xdr:to>
      <xdr:col>67</xdr:col>
      <xdr:colOff>101600</xdr:colOff>
      <xdr:row>56</xdr:row>
      <xdr:rowOff>148559</xdr:rowOff>
    </xdr:to>
    <xdr:sp macro="" textlink="">
      <xdr:nvSpPr>
        <xdr:cNvPr id="582" name="フローチャート: 判断 581"/>
        <xdr:cNvSpPr/>
      </xdr:nvSpPr>
      <xdr:spPr>
        <a:xfrm>
          <a:off x="12763500" y="96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165086</xdr:rowOff>
    </xdr:from>
    <xdr:ext cx="534377" cy="259045"/>
    <xdr:sp macro="" textlink="">
      <xdr:nvSpPr>
        <xdr:cNvPr id="583" name="テキスト ボックス 582"/>
        <xdr:cNvSpPr txBox="1"/>
      </xdr:nvSpPr>
      <xdr:spPr>
        <a:xfrm>
          <a:off x="12547111" y="94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62245</xdr:rowOff>
    </xdr:from>
    <xdr:to>
      <xdr:col>85</xdr:col>
      <xdr:colOff>177800</xdr:colOff>
      <xdr:row>57</xdr:row>
      <xdr:rowOff>163845</xdr:rowOff>
    </xdr:to>
    <xdr:sp macro="" textlink="">
      <xdr:nvSpPr>
        <xdr:cNvPr id="589" name="楕円 588"/>
        <xdr:cNvSpPr/>
      </xdr:nvSpPr>
      <xdr:spPr>
        <a:xfrm>
          <a:off x="16268700" y="98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40672</xdr:rowOff>
    </xdr:from>
    <xdr:ext cx="534377" cy="259045"/>
    <xdr:sp macro="" textlink="">
      <xdr:nvSpPr>
        <xdr:cNvPr id="590" name="教育費該当値テキスト"/>
        <xdr:cNvSpPr txBox="1"/>
      </xdr:nvSpPr>
      <xdr:spPr>
        <a:xfrm>
          <a:off x="16370300" y="981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114046</xdr:rowOff>
    </xdr:from>
    <xdr:to>
      <xdr:col>81</xdr:col>
      <xdr:colOff>101600</xdr:colOff>
      <xdr:row>58</xdr:row>
      <xdr:rowOff>44196</xdr:rowOff>
    </xdr:to>
    <xdr:sp macro="" textlink="">
      <xdr:nvSpPr>
        <xdr:cNvPr id="591" name="楕円 590"/>
        <xdr:cNvSpPr/>
      </xdr:nvSpPr>
      <xdr:spPr>
        <a:xfrm>
          <a:off x="15430500" y="98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35323</xdr:rowOff>
    </xdr:from>
    <xdr:ext cx="534377" cy="259045"/>
    <xdr:sp macro="" textlink="">
      <xdr:nvSpPr>
        <xdr:cNvPr id="592" name="テキスト ボックス 591"/>
        <xdr:cNvSpPr txBox="1"/>
      </xdr:nvSpPr>
      <xdr:spPr>
        <a:xfrm>
          <a:off x="15214111" y="99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135930</xdr:rowOff>
    </xdr:from>
    <xdr:to>
      <xdr:col>76</xdr:col>
      <xdr:colOff>165100</xdr:colOff>
      <xdr:row>58</xdr:row>
      <xdr:rowOff>66080</xdr:rowOff>
    </xdr:to>
    <xdr:sp macro="" textlink="">
      <xdr:nvSpPr>
        <xdr:cNvPr id="593" name="楕円 592"/>
        <xdr:cNvSpPr/>
      </xdr:nvSpPr>
      <xdr:spPr>
        <a:xfrm>
          <a:off x="14541500" y="99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57207</xdr:rowOff>
    </xdr:from>
    <xdr:ext cx="534377" cy="259045"/>
    <xdr:sp macro="" textlink="">
      <xdr:nvSpPr>
        <xdr:cNvPr id="594" name="テキスト ボックス 593"/>
        <xdr:cNvSpPr txBox="1"/>
      </xdr:nvSpPr>
      <xdr:spPr>
        <a:xfrm>
          <a:off x="14325111" y="100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168941</xdr:rowOff>
    </xdr:from>
    <xdr:to>
      <xdr:col>72</xdr:col>
      <xdr:colOff>38100</xdr:colOff>
      <xdr:row>57</xdr:row>
      <xdr:rowOff>99091</xdr:rowOff>
    </xdr:to>
    <xdr:sp macro="" textlink="">
      <xdr:nvSpPr>
        <xdr:cNvPr id="595" name="楕円 594"/>
        <xdr:cNvSpPr/>
      </xdr:nvSpPr>
      <xdr:spPr>
        <a:xfrm>
          <a:off x="13652500" y="977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115618</xdr:rowOff>
    </xdr:from>
    <xdr:ext cx="534377" cy="259045"/>
    <xdr:sp macro="" textlink="">
      <xdr:nvSpPr>
        <xdr:cNvPr id="596" name="テキスト ボックス 595"/>
        <xdr:cNvSpPr txBox="1"/>
      </xdr:nvSpPr>
      <xdr:spPr>
        <a:xfrm>
          <a:off x="13436111" y="95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62078</xdr:rowOff>
    </xdr:from>
    <xdr:to>
      <xdr:col>67</xdr:col>
      <xdr:colOff>101600</xdr:colOff>
      <xdr:row>56</xdr:row>
      <xdr:rowOff>163678</xdr:rowOff>
    </xdr:to>
    <xdr:sp macro="" textlink="">
      <xdr:nvSpPr>
        <xdr:cNvPr id="597" name="楕円 596"/>
        <xdr:cNvSpPr/>
      </xdr:nvSpPr>
      <xdr:spPr>
        <a:xfrm>
          <a:off x="12763500" y="966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154805</xdr:rowOff>
    </xdr:from>
    <xdr:ext cx="534377" cy="259045"/>
    <xdr:sp macro="" textlink="">
      <xdr:nvSpPr>
        <xdr:cNvPr id="598" name="テキスト ボックス 597"/>
        <xdr:cNvSpPr txBox="1"/>
      </xdr:nvSpPr>
      <xdr:spPr>
        <a:xfrm>
          <a:off x="12547111" y="975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30314</xdr:rowOff>
    </xdr:from>
    <xdr:to>
      <xdr:col>85</xdr:col>
      <xdr:colOff>127000</xdr:colOff>
      <xdr:row>79</xdr:row>
      <xdr:rowOff>39790</xdr:rowOff>
    </xdr:to>
    <xdr:cxnSp macro="">
      <xdr:nvCxnSpPr>
        <xdr:cNvPr id="627" name="直線コネクタ 626"/>
        <xdr:cNvCxnSpPr/>
      </xdr:nvCxnSpPr>
      <xdr:spPr>
        <a:xfrm flipV="1">
          <a:off x="15481300" y="13574864"/>
          <a:ext cx="8382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39790</xdr:rowOff>
    </xdr:from>
    <xdr:to>
      <xdr:col>81</xdr:col>
      <xdr:colOff>50800</xdr:colOff>
      <xdr:row>79</xdr:row>
      <xdr:rowOff>41783</xdr:rowOff>
    </xdr:to>
    <xdr:cxnSp macro="">
      <xdr:nvCxnSpPr>
        <xdr:cNvPr id="630" name="直線コネクタ 629"/>
        <xdr:cNvCxnSpPr/>
      </xdr:nvCxnSpPr>
      <xdr:spPr>
        <a:xfrm flipV="1">
          <a:off x="14592300" y="13584340"/>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35471</xdr:rowOff>
    </xdr:from>
    <xdr:to>
      <xdr:col>76</xdr:col>
      <xdr:colOff>114300</xdr:colOff>
      <xdr:row>79</xdr:row>
      <xdr:rowOff>41783</xdr:rowOff>
    </xdr:to>
    <xdr:cxnSp macro="">
      <xdr:nvCxnSpPr>
        <xdr:cNvPr id="633" name="直線コネクタ 632"/>
        <xdr:cNvCxnSpPr/>
      </xdr:nvCxnSpPr>
      <xdr:spPr>
        <a:xfrm>
          <a:off x="13703300" y="13580021"/>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35471</xdr:rowOff>
    </xdr:from>
    <xdr:to>
      <xdr:col>71</xdr:col>
      <xdr:colOff>177800</xdr:colOff>
      <xdr:row>79</xdr:row>
      <xdr:rowOff>38939</xdr:rowOff>
    </xdr:to>
    <xdr:cxnSp macro="">
      <xdr:nvCxnSpPr>
        <xdr:cNvPr id="636" name="直線コネクタ 635"/>
        <xdr:cNvCxnSpPr/>
      </xdr:nvCxnSpPr>
      <xdr:spPr>
        <a:xfrm flipV="1">
          <a:off x="12814300" y="13580021"/>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133465</xdr:rowOff>
    </xdr:from>
    <xdr:to>
      <xdr:col>67</xdr:col>
      <xdr:colOff>101600</xdr:colOff>
      <xdr:row>79</xdr:row>
      <xdr:rowOff>63615</xdr:rowOff>
    </xdr:to>
    <xdr:sp macro="" textlink="">
      <xdr:nvSpPr>
        <xdr:cNvPr id="639" name="フローチャート: 判断 638"/>
        <xdr:cNvSpPr/>
      </xdr:nvSpPr>
      <xdr:spPr>
        <a:xfrm>
          <a:off x="12763500" y="135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80142</xdr:rowOff>
    </xdr:from>
    <xdr:ext cx="469744" cy="259045"/>
    <xdr:sp macro="" textlink="">
      <xdr:nvSpPr>
        <xdr:cNvPr id="640" name="テキスト ボックス 639"/>
        <xdr:cNvSpPr txBox="1"/>
      </xdr:nvSpPr>
      <xdr:spPr>
        <a:xfrm>
          <a:off x="12579428" y="132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150964</xdr:rowOff>
    </xdr:from>
    <xdr:to>
      <xdr:col>85</xdr:col>
      <xdr:colOff>177800</xdr:colOff>
      <xdr:row>79</xdr:row>
      <xdr:rowOff>81114</xdr:rowOff>
    </xdr:to>
    <xdr:sp macro="" textlink="">
      <xdr:nvSpPr>
        <xdr:cNvPr id="646" name="楕円 645"/>
        <xdr:cNvSpPr/>
      </xdr:nvSpPr>
      <xdr:spPr>
        <a:xfrm>
          <a:off x="16268700" y="135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115878</xdr:rowOff>
    </xdr:from>
    <xdr:ext cx="469744" cy="259045"/>
    <xdr:sp macro="" textlink="">
      <xdr:nvSpPr>
        <xdr:cNvPr id="647" name="災害復旧費該当値テキスト"/>
        <xdr:cNvSpPr txBox="1"/>
      </xdr:nvSpPr>
      <xdr:spPr>
        <a:xfrm>
          <a:off x="16370300" y="1348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160440</xdr:rowOff>
    </xdr:from>
    <xdr:to>
      <xdr:col>81</xdr:col>
      <xdr:colOff>101600</xdr:colOff>
      <xdr:row>79</xdr:row>
      <xdr:rowOff>90590</xdr:rowOff>
    </xdr:to>
    <xdr:sp macro="" textlink="">
      <xdr:nvSpPr>
        <xdr:cNvPr id="648" name="楕円 647"/>
        <xdr:cNvSpPr/>
      </xdr:nvSpPr>
      <xdr:spPr>
        <a:xfrm>
          <a:off x="15430500" y="135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81717</xdr:rowOff>
    </xdr:from>
    <xdr:ext cx="378565" cy="259045"/>
    <xdr:sp macro="" textlink="">
      <xdr:nvSpPr>
        <xdr:cNvPr id="649" name="テキスト ボックス 648"/>
        <xdr:cNvSpPr txBox="1"/>
      </xdr:nvSpPr>
      <xdr:spPr>
        <a:xfrm>
          <a:off x="15292017" y="13626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162433</xdr:rowOff>
    </xdr:from>
    <xdr:to>
      <xdr:col>76</xdr:col>
      <xdr:colOff>165100</xdr:colOff>
      <xdr:row>79</xdr:row>
      <xdr:rowOff>92583</xdr:rowOff>
    </xdr:to>
    <xdr:sp macro="" textlink="">
      <xdr:nvSpPr>
        <xdr:cNvPr id="650" name="楕円 649"/>
        <xdr:cNvSpPr/>
      </xdr:nvSpPr>
      <xdr:spPr>
        <a:xfrm>
          <a:off x="14541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83710</xdr:rowOff>
    </xdr:from>
    <xdr:ext cx="378565" cy="259045"/>
    <xdr:sp macro="" textlink="">
      <xdr:nvSpPr>
        <xdr:cNvPr id="651" name="テキスト ボックス 650"/>
        <xdr:cNvSpPr txBox="1"/>
      </xdr:nvSpPr>
      <xdr:spPr>
        <a:xfrm>
          <a:off x="14403017" y="13628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156121</xdr:rowOff>
    </xdr:from>
    <xdr:to>
      <xdr:col>72</xdr:col>
      <xdr:colOff>38100</xdr:colOff>
      <xdr:row>79</xdr:row>
      <xdr:rowOff>86271</xdr:rowOff>
    </xdr:to>
    <xdr:sp macro="" textlink="">
      <xdr:nvSpPr>
        <xdr:cNvPr id="652" name="楕円 651"/>
        <xdr:cNvSpPr/>
      </xdr:nvSpPr>
      <xdr:spPr>
        <a:xfrm>
          <a:off x="13652500" y="135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77398</xdr:rowOff>
    </xdr:from>
    <xdr:ext cx="378565" cy="259045"/>
    <xdr:sp macro="" textlink="">
      <xdr:nvSpPr>
        <xdr:cNvPr id="653" name="テキスト ボックス 652"/>
        <xdr:cNvSpPr txBox="1"/>
      </xdr:nvSpPr>
      <xdr:spPr>
        <a:xfrm>
          <a:off x="13514017" y="13621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159589</xdr:rowOff>
    </xdr:from>
    <xdr:to>
      <xdr:col>67</xdr:col>
      <xdr:colOff>101600</xdr:colOff>
      <xdr:row>79</xdr:row>
      <xdr:rowOff>89739</xdr:rowOff>
    </xdr:to>
    <xdr:sp macro="" textlink="">
      <xdr:nvSpPr>
        <xdr:cNvPr id="654" name="楕円 653"/>
        <xdr:cNvSpPr/>
      </xdr:nvSpPr>
      <xdr:spPr>
        <a:xfrm>
          <a:off x="12763500" y="135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80866</xdr:rowOff>
    </xdr:from>
    <xdr:ext cx="378565" cy="259045"/>
    <xdr:sp macro="" textlink="">
      <xdr:nvSpPr>
        <xdr:cNvPr id="655" name="テキスト ボックス 654"/>
        <xdr:cNvSpPr txBox="1"/>
      </xdr:nvSpPr>
      <xdr:spPr>
        <a:xfrm>
          <a:off x="12625017" y="13625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11243</xdr:rowOff>
    </xdr:from>
    <xdr:to>
      <xdr:col>85</xdr:col>
      <xdr:colOff>127000</xdr:colOff>
      <xdr:row>95</xdr:row>
      <xdr:rowOff>35688</xdr:rowOff>
    </xdr:to>
    <xdr:cxnSp macro="">
      <xdr:nvCxnSpPr>
        <xdr:cNvPr id="686" name="直線コネクタ 685"/>
        <xdr:cNvCxnSpPr/>
      </xdr:nvCxnSpPr>
      <xdr:spPr>
        <a:xfrm flipV="1">
          <a:off x="15481300" y="16298993"/>
          <a:ext cx="8382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23702</xdr:rowOff>
    </xdr:from>
    <xdr:to>
      <xdr:col>81</xdr:col>
      <xdr:colOff>50800</xdr:colOff>
      <xdr:row>95</xdr:row>
      <xdr:rowOff>35688</xdr:rowOff>
    </xdr:to>
    <xdr:cxnSp macro="">
      <xdr:nvCxnSpPr>
        <xdr:cNvPr id="689" name="直線コネクタ 688"/>
        <xdr:cNvCxnSpPr/>
      </xdr:nvCxnSpPr>
      <xdr:spPr>
        <a:xfrm>
          <a:off x="14592300" y="16311452"/>
          <a:ext cx="8890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23702</xdr:rowOff>
    </xdr:from>
    <xdr:to>
      <xdr:col>76</xdr:col>
      <xdr:colOff>114300</xdr:colOff>
      <xdr:row>95</xdr:row>
      <xdr:rowOff>52098</xdr:rowOff>
    </xdr:to>
    <xdr:cxnSp macro="">
      <xdr:nvCxnSpPr>
        <xdr:cNvPr id="692" name="直線コネクタ 691"/>
        <xdr:cNvCxnSpPr/>
      </xdr:nvCxnSpPr>
      <xdr:spPr>
        <a:xfrm flipV="1">
          <a:off x="13703300" y="16311452"/>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52098</xdr:rowOff>
    </xdr:from>
    <xdr:to>
      <xdr:col>71</xdr:col>
      <xdr:colOff>177800</xdr:colOff>
      <xdr:row>95</xdr:row>
      <xdr:rowOff>55607</xdr:rowOff>
    </xdr:to>
    <xdr:cxnSp macro="">
      <xdr:nvCxnSpPr>
        <xdr:cNvPr id="695" name="直線コネクタ 694"/>
        <xdr:cNvCxnSpPr/>
      </xdr:nvCxnSpPr>
      <xdr:spPr>
        <a:xfrm flipV="1">
          <a:off x="12814300" y="16339848"/>
          <a:ext cx="8890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131190</xdr:rowOff>
    </xdr:from>
    <xdr:to>
      <xdr:col>67</xdr:col>
      <xdr:colOff>101600</xdr:colOff>
      <xdr:row>95</xdr:row>
      <xdr:rowOff>61340</xdr:rowOff>
    </xdr:to>
    <xdr:sp macro="" textlink="">
      <xdr:nvSpPr>
        <xdr:cNvPr id="698" name="フローチャート: 判断 697"/>
        <xdr:cNvSpPr/>
      </xdr:nvSpPr>
      <xdr:spPr>
        <a:xfrm>
          <a:off x="12763500" y="162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77867</xdr:rowOff>
    </xdr:from>
    <xdr:ext cx="534377" cy="259045"/>
    <xdr:sp macro="" textlink="">
      <xdr:nvSpPr>
        <xdr:cNvPr id="699" name="テキスト ボックス 698"/>
        <xdr:cNvSpPr txBox="1"/>
      </xdr:nvSpPr>
      <xdr:spPr>
        <a:xfrm>
          <a:off x="12547111" y="160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131893</xdr:rowOff>
    </xdr:from>
    <xdr:to>
      <xdr:col>85</xdr:col>
      <xdr:colOff>177800</xdr:colOff>
      <xdr:row>95</xdr:row>
      <xdr:rowOff>62043</xdr:rowOff>
    </xdr:to>
    <xdr:sp macro="" textlink="">
      <xdr:nvSpPr>
        <xdr:cNvPr id="705" name="楕円 704"/>
        <xdr:cNvSpPr/>
      </xdr:nvSpPr>
      <xdr:spPr>
        <a:xfrm>
          <a:off x="16268700" y="162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154770</xdr:rowOff>
    </xdr:from>
    <xdr:ext cx="534377" cy="259045"/>
    <xdr:sp macro="" textlink="">
      <xdr:nvSpPr>
        <xdr:cNvPr id="706" name="公債費該当値テキスト"/>
        <xdr:cNvSpPr txBox="1"/>
      </xdr:nvSpPr>
      <xdr:spPr>
        <a:xfrm>
          <a:off x="16370300" y="1609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156338</xdr:rowOff>
    </xdr:from>
    <xdr:to>
      <xdr:col>81</xdr:col>
      <xdr:colOff>101600</xdr:colOff>
      <xdr:row>95</xdr:row>
      <xdr:rowOff>86488</xdr:rowOff>
    </xdr:to>
    <xdr:sp macro="" textlink="">
      <xdr:nvSpPr>
        <xdr:cNvPr id="707" name="楕円 706"/>
        <xdr:cNvSpPr/>
      </xdr:nvSpPr>
      <xdr:spPr>
        <a:xfrm>
          <a:off x="15430500" y="1627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103015</xdr:rowOff>
    </xdr:from>
    <xdr:ext cx="534377" cy="259045"/>
    <xdr:sp macro="" textlink="">
      <xdr:nvSpPr>
        <xdr:cNvPr id="708" name="テキスト ボックス 707"/>
        <xdr:cNvSpPr txBox="1"/>
      </xdr:nvSpPr>
      <xdr:spPr>
        <a:xfrm>
          <a:off x="15214111" y="1604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144352</xdr:rowOff>
    </xdr:from>
    <xdr:to>
      <xdr:col>76</xdr:col>
      <xdr:colOff>165100</xdr:colOff>
      <xdr:row>95</xdr:row>
      <xdr:rowOff>74502</xdr:rowOff>
    </xdr:to>
    <xdr:sp macro="" textlink="">
      <xdr:nvSpPr>
        <xdr:cNvPr id="709" name="楕円 708"/>
        <xdr:cNvSpPr/>
      </xdr:nvSpPr>
      <xdr:spPr>
        <a:xfrm>
          <a:off x="14541500" y="162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91029</xdr:rowOff>
    </xdr:from>
    <xdr:ext cx="534377" cy="259045"/>
    <xdr:sp macro="" textlink="">
      <xdr:nvSpPr>
        <xdr:cNvPr id="710" name="テキスト ボックス 709"/>
        <xdr:cNvSpPr txBox="1"/>
      </xdr:nvSpPr>
      <xdr:spPr>
        <a:xfrm>
          <a:off x="14325111" y="1603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1298</xdr:rowOff>
    </xdr:from>
    <xdr:to>
      <xdr:col>72</xdr:col>
      <xdr:colOff>38100</xdr:colOff>
      <xdr:row>95</xdr:row>
      <xdr:rowOff>102898</xdr:rowOff>
    </xdr:to>
    <xdr:sp macro="" textlink="">
      <xdr:nvSpPr>
        <xdr:cNvPr id="711" name="楕円 710"/>
        <xdr:cNvSpPr/>
      </xdr:nvSpPr>
      <xdr:spPr>
        <a:xfrm>
          <a:off x="13652500" y="162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119425</xdr:rowOff>
    </xdr:from>
    <xdr:ext cx="534377" cy="259045"/>
    <xdr:sp macro="" textlink="">
      <xdr:nvSpPr>
        <xdr:cNvPr id="712" name="テキスト ボックス 711"/>
        <xdr:cNvSpPr txBox="1"/>
      </xdr:nvSpPr>
      <xdr:spPr>
        <a:xfrm>
          <a:off x="13436111" y="1606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4807</xdr:rowOff>
    </xdr:from>
    <xdr:to>
      <xdr:col>67</xdr:col>
      <xdr:colOff>101600</xdr:colOff>
      <xdr:row>95</xdr:row>
      <xdr:rowOff>106407</xdr:rowOff>
    </xdr:to>
    <xdr:sp macro="" textlink="">
      <xdr:nvSpPr>
        <xdr:cNvPr id="713" name="楕円 712"/>
        <xdr:cNvSpPr/>
      </xdr:nvSpPr>
      <xdr:spPr>
        <a:xfrm>
          <a:off x="12763500" y="162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97534</xdr:rowOff>
    </xdr:from>
    <xdr:ext cx="534377" cy="259045"/>
    <xdr:sp macro="" textlink="">
      <xdr:nvSpPr>
        <xdr:cNvPr id="714" name="テキスト ボックス 713"/>
        <xdr:cNvSpPr txBox="1"/>
      </xdr:nvSpPr>
      <xdr:spPr>
        <a:xfrm>
          <a:off x="12547111" y="1638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161595</xdr:rowOff>
    </xdr:from>
    <xdr:to>
      <xdr:col>98</xdr:col>
      <xdr:colOff>38100</xdr:colOff>
      <xdr:row>38</xdr:row>
      <xdr:rowOff>91745</xdr:rowOff>
    </xdr:to>
    <xdr:sp macro="" textlink="">
      <xdr:nvSpPr>
        <xdr:cNvPr id="753" name="フローチャート: 判断 752"/>
        <xdr:cNvSpPr/>
      </xdr:nvSpPr>
      <xdr:spPr>
        <a:xfrm>
          <a:off x="18605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108272</xdr:rowOff>
    </xdr:from>
    <xdr:ext cx="378565" cy="259045"/>
    <xdr:sp macro="" textlink="">
      <xdr:nvSpPr>
        <xdr:cNvPr id="754" name="テキスト ボックス 753"/>
        <xdr:cNvSpPr txBox="1"/>
      </xdr:nvSpPr>
      <xdr:spPr>
        <a:xfrm>
          <a:off x="18467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総務費は、類似団体平均より低い値で推移しているが、平成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年度においては、光ファイバ網整備事業費及び公共施設整備基金・職員退職手当基金への積立金の減などにより、前年度に比べ</a:t>
          </a:r>
          <a:r>
            <a:rPr kumimoji="1" lang="en-US" altLang="ja-JP" sz="1300">
              <a:latin typeface="ＭＳ Ｐゴシック" panose="020B0600070205080204" pitchFamily="50" charset="-128"/>
              <a:ea typeface="ＭＳ Ｐゴシック" panose="020B0600070205080204" pitchFamily="50" charset="-128"/>
            </a:rPr>
            <a:t>5,434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民生費は、類似団体平均より低い値で推移しているが、平成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年度においては、民間保育所等施設型給付費などの増があったものの、臨時福祉給付金給付事業及び認定こども園施設整備助成事業の完了などにより、前年度に比べ</a:t>
          </a:r>
          <a:r>
            <a:rPr kumimoji="1" lang="en-US" altLang="ja-JP" sz="1300">
              <a:latin typeface="ＭＳ Ｐゴシック" panose="020B0600070205080204" pitchFamily="50" charset="-128"/>
              <a:ea typeface="ＭＳ Ｐゴシック" panose="020B0600070205080204" pitchFamily="50" charset="-128"/>
            </a:rPr>
            <a:t>1,037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衛生費は、類似団体平均より高い値で推移しているが、平成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年度においては、新病院建設事業に対する病院事業会計繰出金及び燃料費の高騰等に伴うガス化溶融施設管理運営経費の増などにより、前年度に比べ</a:t>
          </a:r>
          <a:r>
            <a:rPr kumimoji="1" lang="en-US" altLang="ja-JP" sz="1300">
              <a:latin typeface="ＭＳ Ｐゴシック" panose="020B0600070205080204" pitchFamily="50" charset="-128"/>
              <a:ea typeface="ＭＳ Ｐゴシック" panose="020B0600070205080204" pitchFamily="50" charset="-128"/>
            </a:rPr>
            <a:t>2,797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農林水産業費は、類似団体平均より低い値で推移しているが、平成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年度においては、農産物処理加工施設、貯蔵施設等の整備助成の実施及び林道舗装事業費の増などにより、前年度に比べ</a:t>
          </a:r>
          <a:r>
            <a:rPr kumimoji="1" lang="en-US" altLang="ja-JP" sz="1300">
              <a:latin typeface="ＭＳ Ｐゴシック" panose="020B0600070205080204" pitchFamily="50" charset="-128"/>
              <a:ea typeface="ＭＳ Ｐゴシック" panose="020B0600070205080204" pitchFamily="50" charset="-128"/>
            </a:rPr>
            <a:t>2,500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土木費は、類似団体平均より低い値で推移しているが、平成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年度においては、新東名</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周辺地区開発費の増などがあったものの、大型の幹線道路整備事業の完了及び橋りょう長寿命化修繕・耐震事業費の減などにより、前年度に比べ</a:t>
          </a:r>
          <a:r>
            <a:rPr kumimoji="1" lang="en-US" altLang="ja-JP" sz="1300">
              <a:latin typeface="ＭＳ Ｐゴシック" panose="020B0600070205080204" pitchFamily="50" charset="-128"/>
              <a:ea typeface="ＭＳ Ｐゴシック" panose="020B0600070205080204" pitchFamily="50" charset="-128"/>
            </a:rPr>
            <a:t>836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教育費は、類似団体平均より低い値で推移しているが、平成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年度においては、小学校改築事業費、総合スポーツセンター改修事業費及び田代の郷多目的スポーツ・レクリエーション広場整備事業費の増などにより、前年度に比べ</a:t>
          </a:r>
          <a:r>
            <a:rPr kumimoji="1" lang="en-US" altLang="ja-JP" sz="1300">
              <a:latin typeface="ＭＳ Ｐゴシック" panose="020B0600070205080204" pitchFamily="50" charset="-128"/>
              <a:ea typeface="ＭＳ Ｐゴシック" panose="020B0600070205080204" pitchFamily="50" charset="-128"/>
            </a:rPr>
            <a:t>3,399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実質収支額については、経費削減に努めることにより、継続的に黒字を確保している。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財政調整基金については、中長期的な見通しのもと決算剰余金を積み立ててきたが、平成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年度からは積立てを行っていない。その代わりに、平成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年度は、公共施設及び学校施設の整備に向けて、特定目的基金への積立てを行っている。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連結実質赤字比率は、過去５年間とも黒字決算であり、また、各会計いずれも黒字決算となっている。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病院事業会計の黒字額が過去５年間で最低となった一方、水道事業会計、介護保険事業特別会計、公共下水道事業特別会計及び休日急患診療事業特別会計の黒字額が過去５年間で最高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38357884</v>
      </c>
      <c r="BO4" s="430"/>
      <c r="BP4" s="430"/>
      <c r="BQ4" s="430"/>
      <c r="BR4" s="430"/>
      <c r="BS4" s="430"/>
      <c r="BT4" s="430"/>
      <c r="BU4" s="431"/>
      <c r="BV4" s="429">
        <v>37873028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5.9</v>
      </c>
      <c r="CU4" s="436"/>
      <c r="CV4" s="436"/>
      <c r="CW4" s="436"/>
      <c r="CX4" s="436"/>
      <c r="CY4" s="436"/>
      <c r="CZ4" s="436"/>
      <c r="DA4" s="437"/>
      <c r="DB4" s="435">
        <v>6.1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36810911</v>
      </c>
      <c r="BO5" s="467"/>
      <c r="BP5" s="467"/>
      <c r="BQ5" s="467"/>
      <c r="BR5" s="467"/>
      <c r="BS5" s="467"/>
      <c r="BT5" s="467"/>
      <c r="BU5" s="468"/>
      <c r="BV5" s="466">
        <v>36475041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91.1</v>
      </c>
      <c r="CU5" s="464"/>
      <c r="CV5" s="464"/>
      <c r="CW5" s="464"/>
      <c r="CX5" s="464"/>
      <c r="CY5" s="464"/>
      <c r="CZ5" s="464"/>
      <c r="DA5" s="465"/>
      <c r="DB5" s="463">
        <v>90.1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1546973</v>
      </c>
      <c r="BO6" s="467"/>
      <c r="BP6" s="467"/>
      <c r="BQ6" s="467"/>
      <c r="BR6" s="467"/>
      <c r="BS6" s="467"/>
      <c r="BT6" s="467"/>
      <c r="BU6" s="468"/>
      <c r="BV6" s="466">
        <v>1397987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97.4</v>
      </c>
      <c r="CU6" s="504"/>
      <c r="CV6" s="504"/>
      <c r="CW6" s="504"/>
      <c r="CX6" s="504"/>
      <c r="CY6" s="504"/>
      <c r="CZ6" s="504"/>
      <c r="DA6" s="505"/>
      <c r="DB6" s="503">
        <v>96.2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248050</v>
      </c>
      <c r="BO7" s="467"/>
      <c r="BP7" s="467"/>
      <c r="BQ7" s="467"/>
      <c r="BR7" s="467"/>
      <c r="BS7" s="467"/>
      <c r="BT7" s="467"/>
      <c r="BU7" s="468"/>
      <c r="BV7" s="466">
        <v>84288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21952141</v>
      </c>
      <c r="CU7" s="467"/>
      <c r="CV7" s="467"/>
      <c r="CW7" s="467"/>
      <c r="CX7" s="467"/>
      <c r="CY7" s="467"/>
      <c r="CZ7" s="467"/>
      <c r="DA7" s="468"/>
      <c r="DB7" s="466">
        <v>21660412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1298923</v>
      </c>
      <c r="BO8" s="467"/>
      <c r="BP8" s="467"/>
      <c r="BQ8" s="467"/>
      <c r="BR8" s="467"/>
      <c r="BS8" s="467"/>
      <c r="BT8" s="467"/>
      <c r="BU8" s="468"/>
      <c r="BV8" s="466">
        <v>1313699</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0.75</v>
      </c>
      <c r="CU8" s="507"/>
      <c r="CV8" s="507"/>
      <c r="CW8" s="507"/>
      <c r="CX8" s="507"/>
      <c r="CY8" s="507"/>
      <c r="CZ8" s="507"/>
      <c r="DA8" s="508"/>
      <c r="DB8" s="506">
        <v>0.75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98112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-14776</v>
      </c>
      <c r="BO9" s="467"/>
      <c r="BP9" s="467"/>
      <c r="BQ9" s="467"/>
      <c r="BR9" s="467"/>
      <c r="BS9" s="467"/>
      <c r="BT9" s="467"/>
      <c r="BU9" s="468"/>
      <c r="BV9" s="466">
        <v>-419298</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17.5</v>
      </c>
      <c r="CU9" s="464"/>
      <c r="CV9" s="464"/>
      <c r="CW9" s="464"/>
      <c r="CX9" s="464"/>
      <c r="CY9" s="464"/>
      <c r="CZ9" s="464"/>
      <c r="DA9" s="465"/>
      <c r="DB9" s="463">
        <v>17.100000000000001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100276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863</v>
      </c>
      <c r="BO10" s="467"/>
      <c r="BP10" s="467"/>
      <c r="BQ10" s="467"/>
      <c r="BR10" s="467"/>
      <c r="BS10" s="467"/>
      <c r="BT10" s="467"/>
      <c r="BU10" s="468"/>
      <c r="BV10" s="466">
        <v>1319</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98757</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300000</v>
      </c>
      <c r="BO12" s="467"/>
      <c r="BP12" s="467"/>
      <c r="BQ12" s="467"/>
      <c r="BR12" s="467"/>
      <c r="BS12" s="467"/>
      <c r="BT12" s="467"/>
      <c r="BU12" s="468"/>
      <c r="BV12" s="466">
        <v>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97497</v>
      </c>
      <c r="S13" s="548"/>
      <c r="T13" s="548"/>
      <c r="U13" s="548"/>
      <c r="V13" s="549"/>
      <c r="W13" s="482" t="s">
        <v>142</v>
      </c>
      <c r="X13" s="483"/>
      <c r="Y13" s="483"/>
      <c r="Z13" s="483"/>
      <c r="AA13" s="483"/>
      <c r="AB13" s="473"/>
      <c r="AC13" s="517">
        <v>3338</v>
      </c>
      <c r="AD13" s="518"/>
      <c r="AE13" s="518"/>
      <c r="AF13" s="518"/>
      <c r="AG13" s="557"/>
      <c r="AH13" s="517">
        <v>3841</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-313913</v>
      </c>
      <c r="BO13" s="467"/>
      <c r="BP13" s="467"/>
      <c r="BQ13" s="467"/>
      <c r="BR13" s="467"/>
      <c r="BS13" s="467"/>
      <c r="BT13" s="467"/>
      <c r="BU13" s="468"/>
      <c r="BV13" s="466">
        <v>-417979</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7.2</v>
      </c>
      <c r="CU13" s="464"/>
      <c r="CV13" s="464"/>
      <c r="CW13" s="464"/>
      <c r="CX13" s="464"/>
      <c r="CY13" s="464"/>
      <c r="CZ13" s="464"/>
      <c r="DA13" s="465"/>
      <c r="DB13" s="463">
        <v>7.4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99247</v>
      </c>
      <c r="S14" s="548"/>
      <c r="T14" s="548"/>
      <c r="U14" s="548"/>
      <c r="V14" s="549"/>
      <c r="W14" s="456"/>
      <c r="X14" s="457"/>
      <c r="Y14" s="457"/>
      <c r="Z14" s="457"/>
      <c r="AA14" s="457"/>
      <c r="AB14" s="446"/>
      <c r="AC14" s="550">
        <v>6.6</v>
      </c>
      <c r="AD14" s="551"/>
      <c r="AE14" s="551"/>
      <c r="AF14" s="551"/>
      <c r="AG14" s="552"/>
      <c r="AH14" s="550">
        <v>7.5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t="s">
        <v>139</v>
      </c>
      <c r="CU14" s="562"/>
      <c r="CV14" s="562"/>
      <c r="CW14" s="562"/>
      <c r="CX14" s="562"/>
      <c r="CY14" s="562"/>
      <c r="CZ14" s="562"/>
      <c r="DA14" s="563"/>
      <c r="DB14" s="561" t="s">
        <v>149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150</v>
      </c>
      <c r="N15" s="555"/>
      <c r="O15" s="555"/>
      <c r="P15" s="555"/>
      <c r="Q15" s="556"/>
      <c r="R15" s="547">
        <v>98102</v>
      </c>
      <c r="S15" s="548"/>
      <c r="T15" s="548"/>
      <c r="U15" s="548"/>
      <c r="V15" s="549"/>
      <c r="W15" s="482" t="s">
        <v>151</v>
      </c>
      <c r="X15" s="483"/>
      <c r="Y15" s="483"/>
      <c r="Z15" s="483"/>
      <c r="AA15" s="483"/>
      <c r="AB15" s="473"/>
      <c r="AC15" s="517">
        <v>18589</v>
      </c>
      <c r="AD15" s="518"/>
      <c r="AE15" s="518"/>
      <c r="AF15" s="518"/>
      <c r="AG15" s="557"/>
      <c r="AH15" s="517">
        <v>19151</v>
      </c>
      <c r="AI15" s="518"/>
      <c r="AJ15" s="518"/>
      <c r="AK15" s="518"/>
      <c r="AL15" s="519"/>
      <c r="AM15" s="495"/>
      <c r="AN15" s="496"/>
      <c r="AO15" s="496"/>
      <c r="AP15" s="496"/>
      <c r="AQ15" s="496"/>
      <c r="AR15" s="496"/>
      <c r="AS15" s="496"/>
      <c r="AT15" s="497"/>
      <c r="AU15" s="498"/>
      <c r="AV15" s="499"/>
      <c r="AW15" s="499"/>
      <c r="AX15" s="499"/>
      <c r="AY15" s="426" t="s">
        <v>152</v>
      </c>
      <c r="AZ15" s="427"/>
      <c r="BA15" s="427"/>
      <c r="BB15" s="427"/>
      <c r="BC15" s="427"/>
      <c r="BD15" s="427"/>
      <c r="BE15" s="427"/>
      <c r="BF15" s="427"/>
      <c r="BG15" s="427"/>
      <c r="BH15" s="427"/>
      <c r="BI15" s="427"/>
      <c r="BJ15" s="427"/>
      <c r="BK15" s="427"/>
      <c r="BL15" s="427"/>
      <c r="BM15" s="428"/>
      <c r="BN15" s="429">
        <v>12535414</v>
      </c>
      <c r="BO15" s="430"/>
      <c r="BP15" s="430"/>
      <c r="BQ15" s="430"/>
      <c r="BR15" s="430"/>
      <c r="BS15" s="430"/>
      <c r="BT15" s="430"/>
      <c r="BU15" s="431"/>
      <c r="BV15" s="429">
        <v>12372492</v>
      </c>
      <c r="BW15" s="430"/>
      <c r="BX15" s="430"/>
      <c r="BY15" s="430"/>
      <c r="BZ15" s="430"/>
      <c r="CA15" s="430"/>
      <c r="CB15" s="430"/>
      <c r="CC15" s="431"/>
      <c r="CD15" s="564" t="s">
        <v>153</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154</v>
      </c>
      <c r="M16" s="575"/>
      <c r="N16" s="575"/>
      <c r="O16" s="575"/>
      <c r="P16" s="575"/>
      <c r="Q16" s="576"/>
      <c r="R16" s="567" t="s">
        <v>155</v>
      </c>
      <c r="S16" s="568"/>
      <c r="T16" s="568"/>
      <c r="U16" s="568"/>
      <c r="V16" s="569"/>
      <c r="W16" s="456"/>
      <c r="X16" s="457"/>
      <c r="Y16" s="457"/>
      <c r="Z16" s="457"/>
      <c r="AA16" s="457"/>
      <c r="AB16" s="446"/>
      <c r="AC16" s="550">
        <v>36.700000000000003</v>
      </c>
      <c r="AD16" s="551"/>
      <c r="AE16" s="551"/>
      <c r="AF16" s="551"/>
      <c r="AG16" s="552"/>
      <c r="AH16" s="550">
        <v>37.4</v>
      </c>
      <c r="AI16" s="551"/>
      <c r="AJ16" s="551"/>
      <c r="AK16" s="551"/>
      <c r="AL16" s="553"/>
      <c r="AM16" s="495"/>
      <c r="AN16" s="496"/>
      <c r="AO16" s="496"/>
      <c r="AP16" s="496"/>
      <c r="AQ16" s="496"/>
      <c r="AR16" s="496"/>
      <c r="AS16" s="496"/>
      <c r="AT16" s="497"/>
      <c r="AU16" s="498"/>
      <c r="AV16" s="499"/>
      <c r="AW16" s="499"/>
      <c r="AX16" s="499"/>
      <c r="AY16" s="500" t="s">
        <v>156</v>
      </c>
      <c r="AZ16" s="501"/>
      <c r="BA16" s="501"/>
      <c r="BB16" s="501"/>
      <c r="BC16" s="501"/>
      <c r="BD16" s="501"/>
      <c r="BE16" s="501"/>
      <c r="BF16" s="501"/>
      <c r="BG16" s="501"/>
      <c r="BH16" s="501"/>
      <c r="BI16" s="501"/>
      <c r="BJ16" s="501"/>
      <c r="BK16" s="501"/>
      <c r="BL16" s="501"/>
      <c r="BM16" s="502"/>
      <c r="BN16" s="466">
        <v>16631662</v>
      </c>
      <c r="BO16" s="467"/>
      <c r="BP16" s="467"/>
      <c r="BQ16" s="467"/>
      <c r="BR16" s="467"/>
      <c r="BS16" s="467"/>
      <c r="BT16" s="467"/>
      <c r="BU16" s="468"/>
      <c r="BV16" s="466">
        <v>16389002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157</v>
      </c>
      <c r="N17" s="571"/>
      <c r="O17" s="571"/>
      <c r="P17" s="571"/>
      <c r="Q17" s="572"/>
      <c r="R17" s="567" t="s">
        <v>158</v>
      </c>
      <c r="S17" s="568"/>
      <c r="T17" s="568"/>
      <c r="U17" s="568"/>
      <c r="V17" s="569"/>
      <c r="W17" s="482" t="s">
        <v>159</v>
      </c>
      <c r="X17" s="483"/>
      <c r="Y17" s="483"/>
      <c r="Z17" s="483"/>
      <c r="AA17" s="483"/>
      <c r="AB17" s="473"/>
      <c r="AC17" s="517">
        <v>28705</v>
      </c>
      <c r="AD17" s="518"/>
      <c r="AE17" s="518"/>
      <c r="AF17" s="518"/>
      <c r="AG17" s="557"/>
      <c r="AH17" s="517">
        <v>28252</v>
      </c>
      <c r="AI17" s="518"/>
      <c r="AJ17" s="518"/>
      <c r="AK17" s="518"/>
      <c r="AL17" s="519"/>
      <c r="AM17" s="495"/>
      <c r="AN17" s="496"/>
      <c r="AO17" s="496"/>
      <c r="AP17" s="496"/>
      <c r="AQ17" s="496"/>
      <c r="AR17" s="496"/>
      <c r="AS17" s="496"/>
      <c r="AT17" s="497"/>
      <c r="AU17" s="498"/>
      <c r="AV17" s="499"/>
      <c r="AW17" s="499"/>
      <c r="AX17" s="499"/>
      <c r="AY17" s="500" t="s">
        <v>160</v>
      </c>
      <c r="AZ17" s="501"/>
      <c r="BA17" s="501"/>
      <c r="BB17" s="501"/>
      <c r="BC17" s="501"/>
      <c r="BD17" s="501"/>
      <c r="BE17" s="501"/>
      <c r="BF17" s="501"/>
      <c r="BG17" s="501"/>
      <c r="BH17" s="501"/>
      <c r="BI17" s="501"/>
      <c r="BJ17" s="501"/>
      <c r="BK17" s="501"/>
      <c r="BL17" s="501"/>
      <c r="BM17" s="502"/>
      <c r="BN17" s="466">
        <v>15980390</v>
      </c>
      <c r="BO17" s="467"/>
      <c r="BP17" s="467"/>
      <c r="BQ17" s="467"/>
      <c r="BR17" s="467"/>
      <c r="BS17" s="467"/>
      <c r="BT17" s="467"/>
      <c r="BU17" s="468"/>
      <c r="BV17" s="466">
        <v>15749871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161</v>
      </c>
      <c r="C18" s="509"/>
      <c r="D18" s="509"/>
      <c r="E18" s="578"/>
      <c r="F18" s="578"/>
      <c r="G18" s="578"/>
      <c r="H18" s="578"/>
      <c r="I18" s="578"/>
      <c r="J18" s="578"/>
      <c r="K18" s="578"/>
      <c r="L18" s="579">
        <v>315.7</v>
      </c>
      <c r="M18" s="579"/>
      <c r="N18" s="579"/>
      <c r="O18" s="579"/>
      <c r="P18" s="579"/>
      <c r="Q18" s="579"/>
      <c r="R18" s="580"/>
      <c r="S18" s="580"/>
      <c r="T18" s="580"/>
      <c r="U18" s="580"/>
      <c r="V18" s="581"/>
      <c r="W18" s="484"/>
      <c r="X18" s="485"/>
      <c r="Y18" s="485"/>
      <c r="Z18" s="485"/>
      <c r="AA18" s="485"/>
      <c r="AB18" s="476"/>
      <c r="AC18" s="582">
        <v>56.7</v>
      </c>
      <c r="AD18" s="583"/>
      <c r="AE18" s="583"/>
      <c r="AF18" s="583"/>
      <c r="AG18" s="584"/>
      <c r="AH18" s="582">
        <v>55.1</v>
      </c>
      <c r="AI18" s="583"/>
      <c r="AJ18" s="583"/>
      <c r="AK18" s="583"/>
      <c r="AL18" s="585"/>
      <c r="AM18" s="495"/>
      <c r="AN18" s="496"/>
      <c r="AO18" s="496"/>
      <c r="AP18" s="496"/>
      <c r="AQ18" s="496"/>
      <c r="AR18" s="496"/>
      <c r="AS18" s="496"/>
      <c r="AT18" s="497"/>
      <c r="AU18" s="498"/>
      <c r="AV18" s="499"/>
      <c r="AW18" s="499"/>
      <c r="AX18" s="499"/>
      <c r="AY18" s="500" t="s">
        <v>162</v>
      </c>
      <c r="AZ18" s="501"/>
      <c r="BA18" s="501"/>
      <c r="BB18" s="501"/>
      <c r="BC18" s="501"/>
      <c r="BD18" s="501"/>
      <c r="BE18" s="501"/>
      <c r="BF18" s="501"/>
      <c r="BG18" s="501"/>
      <c r="BH18" s="501"/>
      <c r="BI18" s="501"/>
      <c r="BJ18" s="501"/>
      <c r="BK18" s="501"/>
      <c r="BL18" s="501"/>
      <c r="BM18" s="502"/>
      <c r="BN18" s="466">
        <v>20202368</v>
      </c>
      <c r="BO18" s="467"/>
      <c r="BP18" s="467"/>
      <c r="BQ18" s="467"/>
      <c r="BR18" s="467"/>
      <c r="BS18" s="467"/>
      <c r="BT18" s="467"/>
      <c r="BU18" s="468"/>
      <c r="BV18" s="466">
        <v>19825847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163</v>
      </c>
      <c r="C19" s="509"/>
      <c r="D19" s="509"/>
      <c r="E19" s="578"/>
      <c r="F19" s="578"/>
      <c r="G19" s="578"/>
      <c r="H19" s="578"/>
      <c r="I19" s="578"/>
      <c r="J19" s="578"/>
      <c r="K19" s="578"/>
      <c r="L19" s="586">
        <v>311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164</v>
      </c>
      <c r="AZ19" s="501"/>
      <c r="BA19" s="501"/>
      <c r="BB19" s="501"/>
      <c r="BC19" s="501"/>
      <c r="BD19" s="501"/>
      <c r="BE19" s="501"/>
      <c r="BF19" s="501"/>
      <c r="BG19" s="501"/>
      <c r="BH19" s="501"/>
      <c r="BI19" s="501"/>
      <c r="BJ19" s="501"/>
      <c r="BK19" s="501"/>
      <c r="BL19" s="501"/>
      <c r="BM19" s="502"/>
      <c r="BN19" s="466">
        <v>26423953</v>
      </c>
      <c r="BO19" s="467"/>
      <c r="BP19" s="467"/>
      <c r="BQ19" s="467"/>
      <c r="BR19" s="467"/>
      <c r="BS19" s="467"/>
      <c r="BT19" s="467"/>
      <c r="BU19" s="468"/>
      <c r="BV19" s="466">
        <v>26404688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165</v>
      </c>
      <c r="C20" s="509"/>
      <c r="D20" s="509"/>
      <c r="E20" s="578"/>
      <c r="F20" s="578"/>
      <c r="G20" s="578"/>
      <c r="H20" s="578"/>
      <c r="I20" s="578"/>
      <c r="J20" s="578"/>
      <c r="K20" s="578"/>
      <c r="L20" s="586">
        <v>34310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167</v>
      </c>
      <c r="C22" s="601"/>
      <c r="D22" s="602"/>
      <c r="E22" s="478" t="s">
        <v>1</v>
      </c>
      <c r="F22" s="483"/>
      <c r="G22" s="483"/>
      <c r="H22" s="483"/>
      <c r="I22" s="483"/>
      <c r="J22" s="483"/>
      <c r="K22" s="473"/>
      <c r="L22" s="478" t="s">
        <v>168</v>
      </c>
      <c r="M22" s="483"/>
      <c r="N22" s="483"/>
      <c r="O22" s="483"/>
      <c r="P22" s="473"/>
      <c r="Q22" s="609" t="s">
        <v>169</v>
      </c>
      <c r="R22" s="610"/>
      <c r="S22" s="610"/>
      <c r="T22" s="610"/>
      <c r="U22" s="610"/>
      <c r="V22" s="611"/>
      <c r="W22" s="615" t="s">
        <v>170</v>
      </c>
      <c r="X22" s="601"/>
      <c r="Y22" s="602"/>
      <c r="Z22" s="478" t="s">
        <v>1</v>
      </c>
      <c r="AA22" s="483"/>
      <c r="AB22" s="483"/>
      <c r="AC22" s="483"/>
      <c r="AD22" s="483"/>
      <c r="AE22" s="483"/>
      <c r="AF22" s="483"/>
      <c r="AG22" s="473"/>
      <c r="AH22" s="628" t="s">
        <v>171</v>
      </c>
      <c r="AI22" s="483"/>
      <c r="AJ22" s="483"/>
      <c r="AK22" s="483"/>
      <c r="AL22" s="473"/>
      <c r="AM22" s="628" t="s">
        <v>172</v>
      </c>
      <c r="AN22" s="629"/>
      <c r="AO22" s="629"/>
      <c r="AP22" s="629"/>
      <c r="AQ22" s="629"/>
      <c r="AR22" s="630"/>
      <c r="AS22" s="609" t="s">
        <v>169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173</v>
      </c>
      <c r="AZ23" s="427"/>
      <c r="BA23" s="427"/>
      <c r="BB23" s="427"/>
      <c r="BC23" s="427"/>
      <c r="BD23" s="427"/>
      <c r="BE23" s="427"/>
      <c r="BF23" s="427"/>
      <c r="BG23" s="427"/>
      <c r="BH23" s="427"/>
      <c r="BI23" s="427"/>
      <c r="BJ23" s="427"/>
      <c r="BK23" s="427"/>
      <c r="BL23" s="427"/>
      <c r="BM23" s="428"/>
      <c r="BN23" s="466">
        <v>37816361</v>
      </c>
      <c r="BO23" s="467"/>
      <c r="BP23" s="467"/>
      <c r="BQ23" s="467"/>
      <c r="BR23" s="467"/>
      <c r="BS23" s="467"/>
      <c r="BT23" s="467"/>
      <c r="BU23" s="468"/>
      <c r="BV23" s="466">
        <v>39208554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174</v>
      </c>
      <c r="F24" s="496"/>
      <c r="G24" s="496"/>
      <c r="H24" s="496"/>
      <c r="I24" s="496"/>
      <c r="J24" s="496"/>
      <c r="K24" s="497"/>
      <c r="L24" s="517">
        <v>1</v>
      </c>
      <c r="M24" s="518"/>
      <c r="N24" s="518"/>
      <c r="O24" s="518"/>
      <c r="P24" s="557"/>
      <c r="Q24" s="517">
        <v>8700</v>
      </c>
      <c r="R24" s="518"/>
      <c r="S24" s="518"/>
      <c r="T24" s="518"/>
      <c r="U24" s="518"/>
      <c r="V24" s="557"/>
      <c r="W24" s="616"/>
      <c r="X24" s="604"/>
      <c r="Y24" s="605"/>
      <c r="Z24" s="516" t="s">
        <v>175</v>
      </c>
      <c r="AA24" s="496"/>
      <c r="AB24" s="496"/>
      <c r="AC24" s="496"/>
      <c r="AD24" s="496"/>
      <c r="AE24" s="496"/>
      <c r="AF24" s="496"/>
      <c r="AG24" s="497"/>
      <c r="AH24" s="517">
        <v>614</v>
      </c>
      <c r="AI24" s="518"/>
      <c r="AJ24" s="518"/>
      <c r="AK24" s="518"/>
      <c r="AL24" s="557"/>
      <c r="AM24" s="517">
        <v>1974010</v>
      </c>
      <c r="AN24" s="518"/>
      <c r="AO24" s="518"/>
      <c r="AP24" s="518"/>
      <c r="AQ24" s="518"/>
      <c r="AR24" s="557"/>
      <c r="AS24" s="517">
        <v>3215</v>
      </c>
      <c r="AT24" s="518"/>
      <c r="AU24" s="518"/>
      <c r="AV24" s="518"/>
      <c r="AW24" s="518"/>
      <c r="AX24" s="519"/>
      <c r="AY24" s="636" t="s">
        <v>176</v>
      </c>
      <c r="AZ24" s="637"/>
      <c r="BA24" s="637"/>
      <c r="BB24" s="637"/>
      <c r="BC24" s="637"/>
      <c r="BD24" s="637"/>
      <c r="BE24" s="637"/>
      <c r="BF24" s="637"/>
      <c r="BG24" s="637"/>
      <c r="BH24" s="637"/>
      <c r="BI24" s="637"/>
      <c r="BJ24" s="637"/>
      <c r="BK24" s="637"/>
      <c r="BL24" s="637"/>
      <c r="BM24" s="638"/>
      <c r="BN24" s="466">
        <v>34094086</v>
      </c>
      <c r="BO24" s="467"/>
      <c r="BP24" s="467"/>
      <c r="BQ24" s="467"/>
      <c r="BR24" s="467"/>
      <c r="BS24" s="467"/>
      <c r="BT24" s="467"/>
      <c r="BU24" s="468"/>
      <c r="BV24" s="466">
        <v>35787652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177</v>
      </c>
      <c r="F25" s="496"/>
      <c r="G25" s="496"/>
      <c r="H25" s="496"/>
      <c r="I25" s="496"/>
      <c r="J25" s="496"/>
      <c r="K25" s="497"/>
      <c r="L25" s="517">
        <v>2</v>
      </c>
      <c r="M25" s="518"/>
      <c r="N25" s="518"/>
      <c r="O25" s="518"/>
      <c r="P25" s="557"/>
      <c r="Q25" s="517">
        <v>7120</v>
      </c>
      <c r="R25" s="518"/>
      <c r="S25" s="518"/>
      <c r="T25" s="518"/>
      <c r="U25" s="518"/>
      <c r="V25" s="557"/>
      <c r="W25" s="616"/>
      <c r="X25" s="604"/>
      <c r="Y25" s="605"/>
      <c r="Z25" s="516" t="s">
        <v>178</v>
      </c>
      <c r="AA25" s="496"/>
      <c r="AB25" s="496"/>
      <c r="AC25" s="496"/>
      <c r="AD25" s="496"/>
      <c r="AE25" s="496"/>
      <c r="AF25" s="496"/>
      <c r="AG25" s="497"/>
      <c r="AH25" s="517" t="s">
        <v>179</v>
      </c>
      <c r="AI25" s="518"/>
      <c r="AJ25" s="518"/>
      <c r="AK25" s="518"/>
      <c r="AL25" s="557"/>
      <c r="AM25" s="517" t="s">
        <v>130</v>
      </c>
      <c r="AN25" s="518"/>
      <c r="AO25" s="518"/>
      <c r="AP25" s="518"/>
      <c r="AQ25" s="518"/>
      <c r="AR25" s="557"/>
      <c r="AS25" s="517" t="s">
        <v>179</v>
      </c>
      <c r="AT25" s="518"/>
      <c r="AU25" s="518"/>
      <c r="AV25" s="518"/>
      <c r="AW25" s="518"/>
      <c r="AX25" s="519"/>
      <c r="AY25" s="426" t="s">
        <v>180</v>
      </c>
      <c r="AZ25" s="427"/>
      <c r="BA25" s="427"/>
      <c r="BB25" s="427"/>
      <c r="BC25" s="427"/>
      <c r="BD25" s="427"/>
      <c r="BE25" s="427"/>
      <c r="BF25" s="427"/>
      <c r="BG25" s="427"/>
      <c r="BH25" s="427"/>
      <c r="BI25" s="427"/>
      <c r="BJ25" s="427"/>
      <c r="BK25" s="427"/>
      <c r="BL25" s="427"/>
      <c r="BM25" s="428"/>
      <c r="BN25" s="429">
        <v>5457885</v>
      </c>
      <c r="BO25" s="430"/>
      <c r="BP25" s="430"/>
      <c r="BQ25" s="430"/>
      <c r="BR25" s="430"/>
      <c r="BS25" s="430"/>
      <c r="BT25" s="430"/>
      <c r="BU25" s="431"/>
      <c r="BV25" s="429">
        <v>3661919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181</v>
      </c>
      <c r="F26" s="496"/>
      <c r="G26" s="496"/>
      <c r="H26" s="496"/>
      <c r="I26" s="496"/>
      <c r="J26" s="496"/>
      <c r="K26" s="497"/>
      <c r="L26" s="517">
        <v>1</v>
      </c>
      <c r="M26" s="518"/>
      <c r="N26" s="518"/>
      <c r="O26" s="518"/>
      <c r="P26" s="557"/>
      <c r="Q26" s="517">
        <v>6520</v>
      </c>
      <c r="R26" s="518"/>
      <c r="S26" s="518"/>
      <c r="T26" s="518"/>
      <c r="U26" s="518"/>
      <c r="V26" s="557"/>
      <c r="W26" s="616"/>
      <c r="X26" s="604"/>
      <c r="Y26" s="605"/>
      <c r="Z26" s="516" t="s">
        <v>182</v>
      </c>
      <c r="AA26" s="626"/>
      <c r="AB26" s="626"/>
      <c r="AC26" s="626"/>
      <c r="AD26" s="626"/>
      <c r="AE26" s="626"/>
      <c r="AF26" s="626"/>
      <c r="AG26" s="627"/>
      <c r="AH26" s="517">
        <v>79</v>
      </c>
      <c r="AI26" s="518"/>
      <c r="AJ26" s="518"/>
      <c r="AK26" s="518"/>
      <c r="AL26" s="557"/>
      <c r="AM26" s="517">
        <v>269153</v>
      </c>
      <c r="AN26" s="518"/>
      <c r="AO26" s="518"/>
      <c r="AP26" s="518"/>
      <c r="AQ26" s="518"/>
      <c r="AR26" s="557"/>
      <c r="AS26" s="517">
        <v>3407</v>
      </c>
      <c r="AT26" s="518"/>
      <c r="AU26" s="518"/>
      <c r="AV26" s="518"/>
      <c r="AW26" s="518"/>
      <c r="AX26" s="519"/>
      <c r="AY26" s="469" t="s">
        <v>183</v>
      </c>
      <c r="AZ26" s="470"/>
      <c r="BA26" s="470"/>
      <c r="BB26" s="470"/>
      <c r="BC26" s="470"/>
      <c r="BD26" s="470"/>
      <c r="BE26" s="470"/>
      <c r="BF26" s="470"/>
      <c r="BG26" s="470"/>
      <c r="BH26" s="470"/>
      <c r="BI26" s="470"/>
      <c r="BJ26" s="470"/>
      <c r="BK26" s="470"/>
      <c r="BL26" s="470"/>
      <c r="BM26" s="471"/>
      <c r="BN26" s="466" t="s">
        <v>140</v>
      </c>
      <c r="BO26" s="467"/>
      <c r="BP26" s="467"/>
      <c r="BQ26" s="467"/>
      <c r="BR26" s="467"/>
      <c r="BS26" s="467"/>
      <c r="BT26" s="467"/>
      <c r="BU26" s="468"/>
      <c r="BV26" s="466" t="s">
        <v>130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184</v>
      </c>
      <c r="F27" s="496"/>
      <c r="G27" s="496"/>
      <c r="H27" s="496"/>
      <c r="I27" s="496"/>
      <c r="J27" s="496"/>
      <c r="K27" s="497"/>
      <c r="L27" s="517">
        <v>1</v>
      </c>
      <c r="M27" s="518"/>
      <c r="N27" s="518"/>
      <c r="O27" s="518"/>
      <c r="P27" s="557"/>
      <c r="Q27" s="517">
        <v>4350</v>
      </c>
      <c r="R27" s="518"/>
      <c r="S27" s="518"/>
      <c r="T27" s="518"/>
      <c r="U27" s="518"/>
      <c r="V27" s="557"/>
      <c r="W27" s="616"/>
      <c r="X27" s="604"/>
      <c r="Y27" s="605"/>
      <c r="Z27" s="516" t="s">
        <v>185</v>
      </c>
      <c r="AA27" s="496"/>
      <c r="AB27" s="496"/>
      <c r="AC27" s="496"/>
      <c r="AD27" s="496"/>
      <c r="AE27" s="496"/>
      <c r="AF27" s="496"/>
      <c r="AG27" s="497"/>
      <c r="AH27" s="517">
        <v>16</v>
      </c>
      <c r="AI27" s="518"/>
      <c r="AJ27" s="518"/>
      <c r="AK27" s="518"/>
      <c r="AL27" s="557"/>
      <c r="AM27" s="517">
        <v>63532</v>
      </c>
      <c r="AN27" s="518"/>
      <c r="AO27" s="518"/>
      <c r="AP27" s="518"/>
      <c r="AQ27" s="518"/>
      <c r="AR27" s="557"/>
      <c r="AS27" s="517">
        <v>3971</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v>1216045</v>
      </c>
      <c r="BO27" s="640"/>
      <c r="BP27" s="640"/>
      <c r="BQ27" s="640"/>
      <c r="BR27" s="640"/>
      <c r="BS27" s="640"/>
      <c r="BT27" s="640"/>
      <c r="BU27" s="641"/>
      <c r="BV27" s="639">
        <v>1173540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187</v>
      </c>
      <c r="F28" s="496"/>
      <c r="G28" s="496"/>
      <c r="H28" s="496"/>
      <c r="I28" s="496"/>
      <c r="J28" s="496"/>
      <c r="K28" s="497"/>
      <c r="L28" s="517">
        <v>1</v>
      </c>
      <c r="M28" s="518"/>
      <c r="N28" s="518"/>
      <c r="O28" s="518"/>
      <c r="P28" s="557"/>
      <c r="Q28" s="517">
        <v>3900</v>
      </c>
      <c r="R28" s="518"/>
      <c r="S28" s="518"/>
      <c r="T28" s="518"/>
      <c r="U28" s="518"/>
      <c r="V28" s="557"/>
      <c r="W28" s="616"/>
      <c r="X28" s="604"/>
      <c r="Y28" s="605"/>
      <c r="Z28" s="516" t="s">
        <v>188</v>
      </c>
      <c r="AA28" s="496"/>
      <c r="AB28" s="496"/>
      <c r="AC28" s="496"/>
      <c r="AD28" s="496"/>
      <c r="AE28" s="496"/>
      <c r="AF28" s="496"/>
      <c r="AG28" s="497"/>
      <c r="AH28" s="517" t="s">
        <v>130</v>
      </c>
      <c r="AI28" s="518"/>
      <c r="AJ28" s="518"/>
      <c r="AK28" s="518"/>
      <c r="AL28" s="557"/>
      <c r="AM28" s="517" t="s">
        <v>189</v>
      </c>
      <c r="AN28" s="518"/>
      <c r="AO28" s="518"/>
      <c r="AP28" s="518"/>
      <c r="AQ28" s="518"/>
      <c r="AR28" s="557"/>
      <c r="AS28" s="517" t="s">
        <v>130</v>
      </c>
      <c r="AT28" s="518"/>
      <c r="AU28" s="518"/>
      <c r="AV28" s="518"/>
      <c r="AW28" s="518"/>
      <c r="AX28" s="519"/>
      <c r="AY28" s="642" t="s">
        <v>190</v>
      </c>
      <c r="AZ28" s="643"/>
      <c r="BA28" s="643"/>
      <c r="BB28" s="644"/>
      <c r="BC28" s="426" t="s">
        <v>48</v>
      </c>
      <c r="BD28" s="427"/>
      <c r="BE28" s="427"/>
      <c r="BF28" s="427"/>
      <c r="BG28" s="427"/>
      <c r="BH28" s="427"/>
      <c r="BI28" s="427"/>
      <c r="BJ28" s="427"/>
      <c r="BK28" s="427"/>
      <c r="BL28" s="427"/>
      <c r="BM28" s="428"/>
      <c r="BN28" s="429">
        <v>6313263</v>
      </c>
      <c r="BO28" s="430"/>
      <c r="BP28" s="430"/>
      <c r="BQ28" s="430"/>
      <c r="BR28" s="430"/>
      <c r="BS28" s="430"/>
      <c r="BT28" s="430"/>
      <c r="BU28" s="431"/>
      <c r="BV28" s="429">
        <v>6612400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191</v>
      </c>
      <c r="F29" s="496"/>
      <c r="G29" s="496"/>
      <c r="H29" s="496"/>
      <c r="I29" s="496"/>
      <c r="J29" s="496"/>
      <c r="K29" s="497"/>
      <c r="L29" s="517">
        <v>18</v>
      </c>
      <c r="M29" s="518"/>
      <c r="N29" s="518"/>
      <c r="O29" s="518"/>
      <c r="P29" s="557"/>
      <c r="Q29" s="517">
        <v>3700</v>
      </c>
      <c r="R29" s="518"/>
      <c r="S29" s="518"/>
      <c r="T29" s="518"/>
      <c r="U29" s="518"/>
      <c r="V29" s="557"/>
      <c r="W29" s="617"/>
      <c r="X29" s="618"/>
      <c r="Y29" s="619"/>
      <c r="Z29" s="516" t="s">
        <v>192</v>
      </c>
      <c r="AA29" s="496"/>
      <c r="AB29" s="496"/>
      <c r="AC29" s="496"/>
      <c r="AD29" s="496"/>
      <c r="AE29" s="496"/>
      <c r="AF29" s="496"/>
      <c r="AG29" s="497"/>
      <c r="AH29" s="517">
        <v>630</v>
      </c>
      <c r="AI29" s="518"/>
      <c r="AJ29" s="518"/>
      <c r="AK29" s="518"/>
      <c r="AL29" s="557"/>
      <c r="AM29" s="517">
        <v>2037542</v>
      </c>
      <c r="AN29" s="518"/>
      <c r="AO29" s="518"/>
      <c r="AP29" s="518"/>
      <c r="AQ29" s="518"/>
      <c r="AR29" s="557"/>
      <c r="AS29" s="517">
        <v>3234</v>
      </c>
      <c r="AT29" s="518"/>
      <c r="AU29" s="518"/>
      <c r="AV29" s="518"/>
      <c r="AW29" s="518"/>
      <c r="AX29" s="519"/>
      <c r="AY29" s="645"/>
      <c r="AZ29" s="646"/>
      <c r="BA29" s="646"/>
      <c r="BB29" s="647"/>
      <c r="BC29" s="500" t="s">
        <v>193</v>
      </c>
      <c r="BD29" s="501"/>
      <c r="BE29" s="501"/>
      <c r="BF29" s="501"/>
      <c r="BG29" s="501"/>
      <c r="BH29" s="501"/>
      <c r="BI29" s="501"/>
      <c r="BJ29" s="501"/>
      <c r="BK29" s="501"/>
      <c r="BL29" s="501"/>
      <c r="BM29" s="502"/>
      <c r="BN29" s="466">
        <v>1297381</v>
      </c>
      <c r="BO29" s="467"/>
      <c r="BP29" s="467"/>
      <c r="BQ29" s="467"/>
      <c r="BR29" s="467"/>
      <c r="BS29" s="467"/>
      <c r="BT29" s="467"/>
      <c r="BU29" s="468"/>
      <c r="BV29" s="466">
        <v>1293774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194</v>
      </c>
      <c r="X30" s="624"/>
      <c r="Y30" s="624"/>
      <c r="Z30" s="624"/>
      <c r="AA30" s="624"/>
      <c r="AB30" s="624"/>
      <c r="AC30" s="624"/>
      <c r="AD30" s="624"/>
      <c r="AE30" s="624"/>
      <c r="AF30" s="624"/>
      <c r="AG30" s="625"/>
      <c r="AH30" s="582">
        <v>100</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6296877</v>
      </c>
      <c r="BO30" s="640"/>
      <c r="BP30" s="640"/>
      <c r="BQ30" s="640"/>
      <c r="BR30" s="640"/>
      <c r="BS30" s="640"/>
      <c r="BT30" s="640"/>
      <c r="BU30" s="641"/>
      <c r="BV30" s="639">
        <v>5972014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201</v>
      </c>
      <c r="D33" s="490"/>
      <c r="E33" s="455" t="s">
        <v>202</v>
      </c>
      <c r="F33" s="455"/>
      <c r="G33" s="455"/>
      <c r="H33" s="455"/>
      <c r="I33" s="455"/>
      <c r="J33" s="455"/>
      <c r="K33" s="455"/>
      <c r="L33" s="455"/>
      <c r="M33" s="455"/>
      <c r="N33" s="455"/>
      <c r="O33" s="455"/>
      <c r="P33" s="455"/>
      <c r="Q33" s="455"/>
      <c r="R33" s="455"/>
      <c r="S33" s="455"/>
      <c r="T33" s="215"/>
      <c r="U33" s="490" t="s">
        <v>203</v>
      </c>
      <c r="V33" s="490"/>
      <c r="W33" s="455" t="s">
        <v>204</v>
      </c>
      <c r="X33" s="455"/>
      <c r="Y33" s="455"/>
      <c r="Z33" s="455"/>
      <c r="AA33" s="455"/>
      <c r="AB33" s="455"/>
      <c r="AC33" s="455"/>
      <c r="AD33" s="455"/>
      <c r="AE33" s="455"/>
      <c r="AF33" s="455"/>
      <c r="AG33" s="455"/>
      <c r="AH33" s="455"/>
      <c r="AI33" s="455"/>
      <c r="AJ33" s="455"/>
      <c r="AK33" s="455"/>
      <c r="AL33" s="215"/>
      <c r="AM33" s="490" t="s">
        <v>203</v>
      </c>
      <c r="AN33" s="490"/>
      <c r="AO33" s="455" t="s">
        <v>204</v>
      </c>
      <c r="AP33" s="455"/>
      <c r="AQ33" s="455"/>
      <c r="AR33" s="455"/>
      <c r="AS33" s="455"/>
      <c r="AT33" s="455"/>
      <c r="AU33" s="455"/>
      <c r="AV33" s="455"/>
      <c r="AW33" s="455"/>
      <c r="AX33" s="455"/>
      <c r="AY33" s="455"/>
      <c r="AZ33" s="455"/>
      <c r="BA33" s="455"/>
      <c r="BB33" s="455"/>
      <c r="BC33" s="455"/>
      <c r="BD33" s="216"/>
      <c r="BE33" s="455" t="s">
        <v>205</v>
      </c>
      <c r="BF33" s="455"/>
      <c r="BG33" s="455" t="s">
        <v>206</v>
      </c>
      <c r="BH33" s="455"/>
      <c r="BI33" s="455"/>
      <c r="BJ33" s="455"/>
      <c r="BK33" s="455"/>
      <c r="BL33" s="455"/>
      <c r="BM33" s="455"/>
      <c r="BN33" s="455"/>
      <c r="BO33" s="455"/>
      <c r="BP33" s="455"/>
      <c r="BQ33" s="455"/>
      <c r="BR33" s="455"/>
      <c r="BS33" s="455"/>
      <c r="BT33" s="455"/>
      <c r="BU33" s="455"/>
      <c r="BV33" s="216"/>
      <c r="BW33" s="490" t="s">
        <v>205</v>
      </c>
      <c r="BX33" s="490"/>
      <c r="BY33" s="455" t="s">
        <v>207</v>
      </c>
      <c r="BZ33" s="455"/>
      <c r="CA33" s="455"/>
      <c r="CB33" s="455"/>
      <c r="CC33" s="455"/>
      <c r="CD33" s="455"/>
      <c r="CE33" s="455"/>
      <c r="CF33" s="455"/>
      <c r="CG33" s="455"/>
      <c r="CH33" s="455"/>
      <c r="CI33" s="455"/>
      <c r="CJ33" s="455"/>
      <c r="CK33" s="455"/>
      <c r="CL33" s="455"/>
      <c r="CM33" s="455"/>
      <c r="CN33" s="215"/>
      <c r="CO33" s="490" t="s">
        <v>208</v>
      </c>
      <c r="CP33" s="490"/>
      <c r="CQ33" s="455" t="s">
        <v>209</v>
      </c>
      <c r="CR33" s="455"/>
      <c r="CS33" s="455"/>
      <c r="CT33" s="455"/>
      <c r="CU33" s="455"/>
      <c r="CV33" s="455"/>
      <c r="CW33" s="455"/>
      <c r="CX33" s="455"/>
      <c r="CY33" s="455"/>
      <c r="CZ33" s="455"/>
      <c r="DA33" s="455"/>
      <c r="DB33" s="455"/>
      <c r="DC33" s="455"/>
      <c r="DD33" s="455"/>
      <c r="DE33" s="455"/>
      <c r="DF33" s="215"/>
      <c r="DG33" s="651" t="s">
        <v>210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IF('各会計、関係団体の財政状況及び健全化判断比率'!B34="","",'各会計、関係団体の財政状況及び健全化判断比率'!B34)</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駿遠学園管理組合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島田市土地開発公社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IF('各会計、関係団体の財政状況及び健全化判断比率'!B35="","",'各会計、関係団体の財政状況及び健全化判断比率'!B35)</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静岡県後期高齢者医療広域連合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川根町温泉</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休日急患診療事業特別会計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静岡地方税滞納整理機構</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静岡県後期高齢者医療広域連合（事業会計分）</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大井上水道企業団</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静岡県大井川広域水道企業団</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PgZZalZpdr/LMI+0CSpXmzrRxxHOfaDeSm3zY+oX1yMbpm/RpR3VlT6s+KRV9z/pfVywUdx6tzV8/c3pSgbfw==" saltValue="15DEQncSe1YsqyiLsNKu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571</v>
      </c>
      <c r="D34" s="1244"/>
      <c r="E34" s="1245"/>
      <c r="F34" s="32">
        <v>21.38</v>
      </c>
      <c r="G34" s="33">
        <v>22.83</v>
      </c>
      <c r="H34" s="33">
        <v>23.04</v>
      </c>
      <c r="I34" s="33">
        <v>22.72</v>
      </c>
      <c r="J34" s="34">
        <v>19.38</v>
      </c>
      <c r="K34" s="22"/>
      <c r="L34" s="22"/>
      <c r="M34" s="22"/>
      <c r="N34" s="22"/>
      <c r="O34" s="22"/>
      <c r="P34" s="22"/>
    </row>
    <row r="35" spans="1:16" ht="39" customHeight="1" x14ac:dyDescent="0.15">
      <c r="A35" s="22"/>
      <c r="B35" s="35"/>
      <c r="C35" s="1238" t="s">
        <v>572</v>
      </c>
      <c r="D35" s="1239"/>
      <c r="E35" s="1240"/>
      <c r="F35" s="36">
        <v>5.18</v>
      </c>
      <c r="G35" s="37">
        <v>7.4</v>
      </c>
      <c r="H35" s="37">
        <v>7.92</v>
      </c>
      <c r="I35" s="37">
        <v>5.99</v>
      </c>
      <c r="J35" s="38">
        <v>5.83</v>
      </c>
      <c r="K35" s="22"/>
      <c r="L35" s="22"/>
      <c r="M35" s="22"/>
      <c r="N35" s="22"/>
      <c r="O35" s="22"/>
      <c r="P35" s="22"/>
    </row>
    <row r="36" spans="1:16" ht="39" customHeight="1" x14ac:dyDescent="0.15">
      <c r="A36" s="22"/>
      <c r="B36" s="35"/>
      <c r="C36" s="1238" t="s">
        <v>573</v>
      </c>
      <c r="D36" s="1239"/>
      <c r="E36" s="1240"/>
      <c r="F36" s="36">
        <v>4.04</v>
      </c>
      <c r="G36" s="37">
        <v>3.38</v>
      </c>
      <c r="H36" s="37">
        <v>3.85</v>
      </c>
      <c r="I36" s="37">
        <v>4.8899999999999997</v>
      </c>
      <c r="J36" s="38">
        <v>5.28</v>
      </c>
      <c r="K36" s="22"/>
      <c r="L36" s="22"/>
      <c r="M36" s="22"/>
      <c r="N36" s="22"/>
      <c r="O36" s="22"/>
      <c r="P36" s="22"/>
    </row>
    <row r="37" spans="1:16" ht="39" customHeight="1" x14ac:dyDescent="0.15">
      <c r="A37" s="22"/>
      <c r="B37" s="35"/>
      <c r="C37" s="1238" t="s">
        <v>574</v>
      </c>
      <c r="D37" s="1239"/>
      <c r="E37" s="1240"/>
      <c r="F37" s="36">
        <v>1.42</v>
      </c>
      <c r="G37" s="37">
        <v>1.56</v>
      </c>
      <c r="H37" s="37">
        <v>1.1100000000000001</v>
      </c>
      <c r="I37" s="37">
        <v>5.81</v>
      </c>
      <c r="J37" s="38">
        <v>2.98</v>
      </c>
      <c r="K37" s="22"/>
      <c r="L37" s="22"/>
      <c r="M37" s="22"/>
      <c r="N37" s="22"/>
      <c r="O37" s="22"/>
      <c r="P37" s="22"/>
    </row>
    <row r="38" spans="1:16" ht="39" customHeight="1" x14ac:dyDescent="0.15">
      <c r="A38" s="22"/>
      <c r="B38" s="35"/>
      <c r="C38" s="1238" t="s">
        <v>575</v>
      </c>
      <c r="D38" s="1239"/>
      <c r="E38" s="1240"/>
      <c r="F38" s="36">
        <v>0.28000000000000003</v>
      </c>
      <c r="G38" s="37">
        <v>0.28000000000000003</v>
      </c>
      <c r="H38" s="37">
        <v>0.39</v>
      </c>
      <c r="I38" s="37">
        <v>0.4</v>
      </c>
      <c r="J38" s="38">
        <v>1.1200000000000001</v>
      </c>
      <c r="K38" s="22"/>
      <c r="L38" s="22"/>
      <c r="M38" s="22"/>
      <c r="N38" s="22"/>
      <c r="O38" s="22"/>
      <c r="P38" s="22"/>
    </row>
    <row r="39" spans="1:16" ht="39" customHeight="1" x14ac:dyDescent="0.15">
      <c r="A39" s="22"/>
      <c r="B39" s="35"/>
      <c r="C39" s="1238" t="s">
        <v>576</v>
      </c>
      <c r="D39" s="1239"/>
      <c r="E39" s="1240"/>
      <c r="F39" s="36">
        <v>0.05</v>
      </c>
      <c r="G39" s="37">
        <v>0.06</v>
      </c>
      <c r="H39" s="37">
        <v>7.0000000000000007E-2</v>
      </c>
      <c r="I39" s="37">
        <v>0.04</v>
      </c>
      <c r="J39" s="38">
        <v>0.08</v>
      </c>
      <c r="K39" s="22"/>
      <c r="L39" s="22"/>
      <c r="M39" s="22"/>
      <c r="N39" s="22"/>
      <c r="O39" s="22"/>
      <c r="P39" s="22"/>
    </row>
    <row r="40" spans="1:16" ht="39" customHeight="1" x14ac:dyDescent="0.15">
      <c r="A40" s="22"/>
      <c r="B40" s="35"/>
      <c r="C40" s="1238" t="s">
        <v>577</v>
      </c>
      <c r="D40" s="1239"/>
      <c r="E40" s="1240"/>
      <c r="F40" s="36">
        <v>0.04</v>
      </c>
      <c r="G40" s="37">
        <v>0.04</v>
      </c>
      <c r="H40" s="37">
        <v>0.04</v>
      </c>
      <c r="I40" s="37">
        <v>0.06</v>
      </c>
      <c r="J40" s="38">
        <v>7.0000000000000007E-2</v>
      </c>
      <c r="K40" s="22"/>
      <c r="L40" s="22"/>
      <c r="M40" s="22"/>
      <c r="N40" s="22"/>
      <c r="O40" s="22"/>
      <c r="P40" s="22"/>
    </row>
    <row r="41" spans="1:16" ht="39" customHeight="1" x14ac:dyDescent="0.15">
      <c r="A41" s="22"/>
      <c r="B41" s="35"/>
      <c r="C41" s="1238" t="s">
        <v>578</v>
      </c>
      <c r="D41" s="1239"/>
      <c r="E41" s="1240"/>
      <c r="F41" s="36">
        <v>0.01</v>
      </c>
      <c r="G41" s="37">
        <v>0.03</v>
      </c>
      <c r="H41" s="37">
        <v>0.04</v>
      </c>
      <c r="I41" s="37">
        <v>0.05</v>
      </c>
      <c r="J41" s="38">
        <v>0.04</v>
      </c>
      <c r="K41" s="22"/>
      <c r="L41" s="22"/>
      <c r="M41" s="22"/>
      <c r="N41" s="22"/>
      <c r="O41" s="22"/>
      <c r="P41" s="22"/>
    </row>
    <row r="42" spans="1:16" ht="39" customHeight="1" x14ac:dyDescent="0.15">
      <c r="A42" s="22"/>
      <c r="B42" s="39"/>
      <c r="C42" s="1238" t="s">
        <v>579</v>
      </c>
      <c r="D42" s="1239"/>
      <c r="E42" s="1240"/>
      <c r="F42" s="36" t="s">
        <v>523</v>
      </c>
      <c r="G42" s="37" t="s">
        <v>523</v>
      </c>
      <c r="H42" s="37" t="s">
        <v>523</v>
      </c>
      <c r="I42" s="37" t="s">
        <v>523</v>
      </c>
      <c r="J42" s="38" t="s">
        <v>523</v>
      </c>
      <c r="K42" s="22"/>
      <c r="L42" s="22"/>
      <c r="M42" s="22"/>
      <c r="N42" s="22"/>
      <c r="O42" s="22"/>
      <c r="P42" s="22"/>
    </row>
    <row r="43" spans="1:16" ht="39" customHeight="1" thickBot="1" x14ac:dyDescent="0.2">
      <c r="A43" s="22"/>
      <c r="B43" s="40"/>
      <c r="C43" s="1241" t="s">
        <v>580</v>
      </c>
      <c r="D43" s="1242"/>
      <c r="E43" s="1243"/>
      <c r="F43" s="41">
        <v>0.04</v>
      </c>
      <c r="G43" s="42">
        <v>0.03</v>
      </c>
      <c r="H43" s="42">
        <v>0.04</v>
      </c>
      <c r="I43" s="42">
        <v>0.04</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6qAuzuWn/NTiKkA/5KYYfq6RKe0okuLOGcn4RztVjvW3Fo+s23LLXwW58nP77Ad/5npefm4H6DAaVMdsre4wg==" saltValue="Y0PvUJFq8TKXTR/HnG3p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4506</v>
      </c>
      <c r="L45" s="60">
        <v>4506</v>
      </c>
      <c r="M45" s="60">
        <v>4456</v>
      </c>
      <c r="N45" s="60">
        <v>4552</v>
      </c>
      <c r="O45" s="61">
        <v>4678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x14ac:dyDescent="0.15">
      <c r="A48" s="48"/>
      <c r="B48" s="1248"/>
      <c r="C48" s="1249"/>
      <c r="D48" s="62"/>
      <c r="E48" s="1254" t="s">
        <v>15</v>
      </c>
      <c r="F48" s="1254"/>
      <c r="G48" s="1254"/>
      <c r="H48" s="1254"/>
      <c r="I48" s="1254"/>
      <c r="J48" s="1255"/>
      <c r="K48" s="63">
        <v>645</v>
      </c>
      <c r="L48" s="64">
        <v>613</v>
      </c>
      <c r="M48" s="64">
        <v>597</v>
      </c>
      <c r="N48" s="64">
        <v>491</v>
      </c>
      <c r="O48" s="65">
        <v>585</v>
      </c>
      <c r="P48" s="48"/>
      <c r="Q48" s="48"/>
      <c r="R48" s="48"/>
      <c r="S48" s="48"/>
      <c r="T48" s="48"/>
      <c r="U48" s="48"/>
    </row>
    <row r="49" spans="1:21" ht="30.75" customHeight="1" x14ac:dyDescent="0.15">
      <c r="A49" s="48"/>
      <c r="B49" s="1248"/>
      <c r="C49" s="1249"/>
      <c r="D49" s="62"/>
      <c r="E49" s="1254" t="s">
        <v>16</v>
      </c>
      <c r="F49" s="1254"/>
      <c r="G49" s="1254"/>
      <c r="H49" s="1254"/>
      <c r="I49" s="1254"/>
      <c r="J49" s="1255"/>
      <c r="K49" s="63">
        <v>73</v>
      </c>
      <c r="L49" s="64">
        <v>54</v>
      </c>
      <c r="M49" s="64">
        <v>46</v>
      </c>
      <c r="N49" s="64">
        <v>32</v>
      </c>
      <c r="O49" s="65">
        <v>2</v>
      </c>
      <c r="P49" s="48"/>
      <c r="Q49" s="48"/>
      <c r="R49" s="48"/>
      <c r="S49" s="48"/>
      <c r="T49" s="48"/>
      <c r="U49" s="48"/>
    </row>
    <row r="50" spans="1:21" ht="30.75" customHeight="1" x14ac:dyDescent="0.15">
      <c r="A50" s="48"/>
      <c r="B50" s="1248"/>
      <c r="C50" s="1249"/>
      <c r="D50" s="62"/>
      <c r="E50" s="1254" t="s">
        <v>17</v>
      </c>
      <c r="F50" s="1254"/>
      <c r="G50" s="1254"/>
      <c r="H50" s="1254"/>
      <c r="I50" s="1254"/>
      <c r="J50" s="1255"/>
      <c r="K50" s="63">
        <v>218</v>
      </c>
      <c r="L50" s="64">
        <v>167</v>
      </c>
      <c r="M50" s="64">
        <v>153</v>
      </c>
      <c r="N50" s="64">
        <v>110</v>
      </c>
      <c r="O50" s="65">
        <v>100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523</v>
      </c>
      <c r="L51" s="64" t="s">
        <v>523</v>
      </c>
      <c r="M51" s="64" t="s">
        <v>523</v>
      </c>
      <c r="N51" s="64" t="s">
        <v>523</v>
      </c>
      <c r="O51" s="65" t="s">
        <v>523</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3964</v>
      </c>
      <c r="L52" s="64">
        <v>3868</v>
      </c>
      <c r="M52" s="64">
        <v>3773</v>
      </c>
      <c r="N52" s="64">
        <v>3929</v>
      </c>
      <c r="O52" s="65">
        <v>4000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1478</v>
      </c>
      <c r="L53" s="69">
        <v>1472</v>
      </c>
      <c r="M53" s="69">
        <v>1479</v>
      </c>
      <c r="N53" s="69">
        <v>1256</v>
      </c>
      <c r="O53" s="70">
        <v>1365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613</v>
      </c>
      <c r="L57" s="83" t="s">
        <v>613</v>
      </c>
      <c r="M57" s="83" t="s">
        <v>614</v>
      </c>
      <c r="N57" s="83" t="s">
        <v>613</v>
      </c>
      <c r="O57" s="84" t="s">
        <v>613</v>
      </c>
    </row>
    <row r="58" spans="1:21" ht="31.5" customHeight="1" thickBot="1" x14ac:dyDescent="0.2">
      <c r="B58" s="1264"/>
      <c r="C58" s="1265"/>
      <c r="D58" s="1269" t="s">
        <v>27</v>
      </c>
      <c r="E58" s="1270"/>
      <c r="F58" s="1270"/>
      <c r="G58" s="1270"/>
      <c r="H58" s="1270"/>
      <c r="I58" s="1270"/>
      <c r="J58" s="1271"/>
      <c r="K58" s="85" t="s">
        <v>613</v>
      </c>
      <c r="L58" s="86" t="s">
        <v>613</v>
      </c>
      <c r="M58" s="86" t="s">
        <v>613</v>
      </c>
      <c r="N58" s="86" t="s">
        <v>613</v>
      </c>
      <c r="O58" s="87" t="s">
        <v>613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W80mDFPkR68rqRnP2Twmxep8ZjnT25oWHT2HlG75h1VfkL445yEo9EflPgY/ZUIgx5Iha8Dh9Qj5yy3say+A==" saltValue="NnCUQKqLrLm5FTuBoZ2S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72" t="s">
        <v>30</v>
      </c>
      <c r="C41" s="1273"/>
      <c r="D41" s="101"/>
      <c r="E41" s="1278" t="s">
        <v>31</v>
      </c>
      <c r="F41" s="1278"/>
      <c r="G41" s="1278"/>
      <c r="H41" s="1279"/>
      <c r="I41" s="102">
        <v>43244</v>
      </c>
      <c r="J41" s="103">
        <v>42600</v>
      </c>
      <c r="K41" s="103">
        <v>41027</v>
      </c>
      <c r="L41" s="103">
        <v>39209</v>
      </c>
      <c r="M41" s="104">
        <v>37816</v>
      </c>
    </row>
    <row r="42" spans="2:13" ht="27.75" customHeight="1" x14ac:dyDescent="0.15">
      <c r="B42" s="1274"/>
      <c r="C42" s="1275"/>
      <c r="D42" s="105"/>
      <c r="E42" s="1280" t="s">
        <v>32</v>
      </c>
      <c r="F42" s="1280"/>
      <c r="G42" s="1280"/>
      <c r="H42" s="1281"/>
      <c r="I42" s="106">
        <v>638</v>
      </c>
      <c r="J42" s="107">
        <v>497</v>
      </c>
      <c r="K42" s="107">
        <v>369</v>
      </c>
      <c r="L42" s="107">
        <v>275</v>
      </c>
      <c r="M42" s="108">
        <v>623</v>
      </c>
    </row>
    <row r="43" spans="2:13" ht="27.75" customHeight="1" x14ac:dyDescent="0.15">
      <c r="B43" s="1274"/>
      <c r="C43" s="1275"/>
      <c r="D43" s="105"/>
      <c r="E43" s="1280" t="s">
        <v>33</v>
      </c>
      <c r="F43" s="1280"/>
      <c r="G43" s="1280"/>
      <c r="H43" s="1281"/>
      <c r="I43" s="106">
        <v>5460</v>
      </c>
      <c r="J43" s="107">
        <v>5177</v>
      </c>
      <c r="K43" s="107">
        <v>5345</v>
      </c>
      <c r="L43" s="107">
        <v>5309</v>
      </c>
      <c r="M43" s="108">
        <v>5636</v>
      </c>
    </row>
    <row r="44" spans="2:13" ht="27.75" customHeight="1" x14ac:dyDescent="0.15">
      <c r="B44" s="1274"/>
      <c r="C44" s="1275"/>
      <c r="D44" s="105"/>
      <c r="E44" s="1280" t="s">
        <v>34</v>
      </c>
      <c r="F44" s="1280"/>
      <c r="G44" s="1280"/>
      <c r="H44" s="1281"/>
      <c r="I44" s="106">
        <v>131</v>
      </c>
      <c r="J44" s="107">
        <v>79</v>
      </c>
      <c r="K44" s="107">
        <v>34</v>
      </c>
      <c r="L44" s="107">
        <v>2</v>
      </c>
      <c r="M44" s="108" t="s">
        <v>523</v>
      </c>
    </row>
    <row r="45" spans="2:13" ht="27.75" customHeight="1" x14ac:dyDescent="0.15">
      <c r="B45" s="1274"/>
      <c r="C45" s="1275"/>
      <c r="D45" s="105"/>
      <c r="E45" s="1280" t="s">
        <v>35</v>
      </c>
      <c r="F45" s="1280"/>
      <c r="G45" s="1280"/>
      <c r="H45" s="1281"/>
      <c r="I45" s="106">
        <v>7081</v>
      </c>
      <c r="J45" s="107">
        <v>6788</v>
      </c>
      <c r="K45" s="107">
        <v>5699</v>
      </c>
      <c r="L45" s="107">
        <v>5655</v>
      </c>
      <c r="M45" s="108">
        <v>5518</v>
      </c>
    </row>
    <row r="46" spans="2:13" ht="27.75" customHeight="1" x14ac:dyDescent="0.15">
      <c r="B46" s="1274"/>
      <c r="C46" s="1275"/>
      <c r="D46" s="109"/>
      <c r="E46" s="1280" t="s">
        <v>36</v>
      </c>
      <c r="F46" s="1280"/>
      <c r="G46" s="1280"/>
      <c r="H46" s="1281"/>
      <c r="I46" s="106" t="s">
        <v>523</v>
      </c>
      <c r="J46" s="107" t="s">
        <v>523</v>
      </c>
      <c r="K46" s="107" t="s">
        <v>523</v>
      </c>
      <c r="L46" s="107" t="s">
        <v>523</v>
      </c>
      <c r="M46" s="108">
        <v>574</v>
      </c>
    </row>
    <row r="47" spans="2:13" ht="27.75" customHeight="1" x14ac:dyDescent="0.15">
      <c r="B47" s="1274"/>
      <c r="C47" s="1275"/>
      <c r="D47" s="110"/>
      <c r="E47" s="1282" t="s">
        <v>37</v>
      </c>
      <c r="F47" s="1283"/>
      <c r="G47" s="1283"/>
      <c r="H47" s="1284"/>
      <c r="I47" s="106" t="s">
        <v>523</v>
      </c>
      <c r="J47" s="107" t="s">
        <v>523</v>
      </c>
      <c r="K47" s="107" t="s">
        <v>523</v>
      </c>
      <c r="L47" s="107" t="s">
        <v>523</v>
      </c>
      <c r="M47" s="108" t="s">
        <v>523</v>
      </c>
    </row>
    <row r="48" spans="2:13" ht="27.75" customHeight="1" x14ac:dyDescent="0.15">
      <c r="B48" s="1274"/>
      <c r="C48" s="1275"/>
      <c r="D48" s="105"/>
      <c r="E48" s="1280" t="s">
        <v>38</v>
      </c>
      <c r="F48" s="1280"/>
      <c r="G48" s="1280"/>
      <c r="H48" s="1281"/>
      <c r="I48" s="106" t="s">
        <v>523</v>
      </c>
      <c r="J48" s="107" t="s">
        <v>523</v>
      </c>
      <c r="K48" s="107" t="s">
        <v>523</v>
      </c>
      <c r="L48" s="107" t="s">
        <v>523</v>
      </c>
      <c r="M48" s="108" t="s">
        <v>523</v>
      </c>
    </row>
    <row r="49" spans="2:13" ht="27.75" customHeight="1" x14ac:dyDescent="0.15">
      <c r="B49" s="1276"/>
      <c r="C49" s="1277"/>
      <c r="D49" s="105"/>
      <c r="E49" s="1280" t="s">
        <v>39</v>
      </c>
      <c r="F49" s="1280"/>
      <c r="G49" s="1280"/>
      <c r="H49" s="1281"/>
      <c r="I49" s="106" t="s">
        <v>523</v>
      </c>
      <c r="J49" s="107" t="s">
        <v>523</v>
      </c>
      <c r="K49" s="107" t="s">
        <v>523</v>
      </c>
      <c r="L49" s="107" t="s">
        <v>523</v>
      </c>
      <c r="M49" s="108" t="s">
        <v>523</v>
      </c>
    </row>
    <row r="50" spans="2:13" ht="27.75" customHeight="1" x14ac:dyDescent="0.15">
      <c r="B50" s="1285" t="s">
        <v>40</v>
      </c>
      <c r="C50" s="1286"/>
      <c r="D50" s="111"/>
      <c r="E50" s="1280" t="s">
        <v>41</v>
      </c>
      <c r="F50" s="1280"/>
      <c r="G50" s="1280"/>
      <c r="H50" s="1281"/>
      <c r="I50" s="106">
        <v>11656</v>
      </c>
      <c r="J50" s="107">
        <v>12213</v>
      </c>
      <c r="K50" s="107">
        <v>12892</v>
      </c>
      <c r="L50" s="107">
        <v>13057</v>
      </c>
      <c r="M50" s="108">
        <v>13820</v>
      </c>
    </row>
    <row r="51" spans="2:13" ht="27.75" customHeight="1" x14ac:dyDescent="0.15">
      <c r="B51" s="1274"/>
      <c r="C51" s="1275"/>
      <c r="D51" s="105"/>
      <c r="E51" s="1280" t="s">
        <v>42</v>
      </c>
      <c r="F51" s="1280"/>
      <c r="G51" s="1280"/>
      <c r="H51" s="1281"/>
      <c r="I51" s="106">
        <v>7910</v>
      </c>
      <c r="J51" s="107">
        <v>9181</v>
      </c>
      <c r="K51" s="107">
        <v>8611</v>
      </c>
      <c r="L51" s="107">
        <v>8152</v>
      </c>
      <c r="M51" s="108">
        <v>7946</v>
      </c>
    </row>
    <row r="52" spans="2:13" ht="27.75" customHeight="1" x14ac:dyDescent="0.15">
      <c r="B52" s="1276"/>
      <c r="C52" s="1277"/>
      <c r="D52" s="105"/>
      <c r="E52" s="1280" t="s">
        <v>43</v>
      </c>
      <c r="F52" s="1280"/>
      <c r="G52" s="1280"/>
      <c r="H52" s="1281"/>
      <c r="I52" s="106">
        <v>32331</v>
      </c>
      <c r="J52" s="107">
        <v>32460</v>
      </c>
      <c r="K52" s="107">
        <v>32004</v>
      </c>
      <c r="L52" s="107">
        <v>31232</v>
      </c>
      <c r="M52" s="108">
        <v>31420</v>
      </c>
    </row>
    <row r="53" spans="2:13" ht="27.75" customHeight="1" thickBot="1" x14ac:dyDescent="0.2">
      <c r="B53" s="1287" t="s">
        <v>44</v>
      </c>
      <c r="C53" s="1288"/>
      <c r="D53" s="112"/>
      <c r="E53" s="1289" t="s">
        <v>45</v>
      </c>
      <c r="F53" s="1289"/>
      <c r="G53" s="1289"/>
      <c r="H53" s="1290"/>
      <c r="I53" s="113">
        <v>4658</v>
      </c>
      <c r="J53" s="114">
        <v>1287</v>
      </c>
      <c r="K53" s="114">
        <v>-1033</v>
      </c>
      <c r="L53" s="114">
        <v>-1992</v>
      </c>
      <c r="M53" s="115">
        <v>-3020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oPk58VGNvJ11h5hbpg4ns5YdH586FtqvtVtpWgfO+jo78vGx9aS7aFGgbkdWLQvMonNah+8ISXZBIvA/M9UHA==" saltValue="MnRScXA4taelms8bNtD2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9" t="s">
        <v>48</v>
      </c>
      <c r="D55" s="1299"/>
      <c r="E55" s="1300"/>
      <c r="F55" s="127">
        <v>6611</v>
      </c>
      <c r="G55" s="127">
        <v>6612</v>
      </c>
      <c r="H55" s="128">
        <v>6313</v>
      </c>
    </row>
    <row r="56" spans="2:8" ht="52.5" customHeight="1" x14ac:dyDescent="0.15">
      <c r="B56" s="129"/>
      <c r="C56" s="1301" t="s">
        <v>49</v>
      </c>
      <c r="D56" s="1301"/>
      <c r="E56" s="1302"/>
      <c r="F56" s="130">
        <v>1290</v>
      </c>
      <c r="G56" s="130">
        <v>1294</v>
      </c>
      <c r="H56" s="131">
        <v>1297</v>
      </c>
    </row>
    <row r="57" spans="2:8" ht="53.25" customHeight="1" x14ac:dyDescent="0.15">
      <c r="B57" s="129"/>
      <c r="C57" s="1303" t="s">
        <v>50</v>
      </c>
      <c r="D57" s="1303"/>
      <c r="E57" s="1304"/>
      <c r="F57" s="132">
        <v>5116</v>
      </c>
      <c r="G57" s="132">
        <v>5972</v>
      </c>
      <c r="H57" s="133">
        <v>6297</v>
      </c>
    </row>
    <row r="58" spans="2:8" ht="45.75" customHeight="1" x14ac:dyDescent="0.15">
      <c r="B58" s="134"/>
      <c r="C58" s="1291" t="s">
        <v>605</v>
      </c>
      <c r="D58" s="1292"/>
      <c r="E58" s="1293"/>
      <c r="F58" s="135">
        <v>1973</v>
      </c>
      <c r="G58" s="135">
        <v>1988</v>
      </c>
      <c r="H58" s="136">
        <v>2003</v>
      </c>
    </row>
    <row r="59" spans="2:8" ht="45.75" customHeight="1" x14ac:dyDescent="0.15">
      <c r="B59" s="134"/>
      <c r="C59" s="1291" t="s">
        <v>606</v>
      </c>
      <c r="D59" s="1292"/>
      <c r="E59" s="1293"/>
      <c r="F59" s="135">
        <v>494</v>
      </c>
      <c r="G59" s="135">
        <v>921</v>
      </c>
      <c r="H59" s="136">
        <v>1276</v>
      </c>
    </row>
    <row r="60" spans="2:8" ht="45.75" customHeight="1" x14ac:dyDescent="0.15">
      <c r="B60" s="134"/>
      <c r="C60" s="1291" t="s">
        <v>607</v>
      </c>
      <c r="D60" s="1292"/>
      <c r="E60" s="1293"/>
      <c r="F60" s="135">
        <v>914</v>
      </c>
      <c r="G60" s="135">
        <v>919</v>
      </c>
      <c r="H60" s="136">
        <v>923</v>
      </c>
    </row>
    <row r="61" spans="2:8" ht="45.75" customHeight="1" x14ac:dyDescent="0.15">
      <c r="B61" s="134"/>
      <c r="C61" s="1291" t="s">
        <v>608</v>
      </c>
      <c r="D61" s="1292"/>
      <c r="E61" s="1293"/>
      <c r="F61" s="135">
        <v>711</v>
      </c>
      <c r="G61" s="135">
        <v>911</v>
      </c>
      <c r="H61" s="136">
        <v>912</v>
      </c>
    </row>
    <row r="62" spans="2:8" ht="45.75" customHeight="1" thickBot="1" x14ac:dyDescent="0.2">
      <c r="B62" s="137"/>
      <c r="C62" s="1294" t="s">
        <v>609</v>
      </c>
      <c r="D62" s="1295"/>
      <c r="E62" s="1296"/>
      <c r="F62" s="138">
        <v>515</v>
      </c>
      <c r="G62" s="138">
        <v>715</v>
      </c>
      <c r="H62" s="139">
        <v>799</v>
      </c>
    </row>
    <row r="63" spans="2:8" ht="52.5" customHeight="1" thickBot="1" x14ac:dyDescent="0.2">
      <c r="B63" s="140"/>
      <c r="C63" s="1297" t="s">
        <v>51</v>
      </c>
      <c r="D63" s="1297"/>
      <c r="E63" s="1298"/>
      <c r="F63" s="141">
        <v>13016</v>
      </c>
      <c r="G63" s="141">
        <v>13878</v>
      </c>
      <c r="H63" s="142">
        <v>13908</v>
      </c>
    </row>
    <row r="64" spans="2:8" ht="15" customHeight="1" x14ac:dyDescent="0.15"/>
    <row r="65" ht="0" hidden="1" customHeight="1" x14ac:dyDescent="0.15"/>
    <row r="66" ht="0" hidden="1" customHeight="1" x14ac:dyDescent="0.15"/>
  </sheetData>
  <sheetProtection algorithmName="SHA-512" hashValue="t/W44jmcDy174SQUx58oSUdGCHAQLZlNcd9PhhcvBKo5IU4gyy/Zr07jtRw2QDiVnI+YKQK9qTEc1l/1ac/ksA==" saltValue="EImEdY98eHcgmNEYJI8g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618</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564</v>
      </c>
      <c r="BQ50" s="1309"/>
      <c r="BR50" s="1309"/>
      <c r="BS50" s="1309"/>
      <c r="BT50" s="1309"/>
      <c r="BU50" s="1309"/>
      <c r="BV50" s="1309"/>
      <c r="BW50" s="1309"/>
      <c r="BX50" s="1309" t="s">
        <v>565</v>
      </c>
      <c r="BY50" s="1309"/>
      <c r="BZ50" s="1309"/>
      <c r="CA50" s="1309"/>
      <c r="CB50" s="1309"/>
      <c r="CC50" s="1309"/>
      <c r="CD50" s="1309"/>
      <c r="CE50" s="1309"/>
      <c r="CF50" s="1309" t="s">
        <v>566</v>
      </c>
      <c r="CG50" s="1309"/>
      <c r="CH50" s="1309"/>
      <c r="CI50" s="1309"/>
      <c r="CJ50" s="1309"/>
      <c r="CK50" s="1309"/>
      <c r="CL50" s="1309"/>
      <c r="CM50" s="1309"/>
      <c r="CN50" s="1309" t="s">
        <v>567</v>
      </c>
      <c r="CO50" s="1309"/>
      <c r="CP50" s="1309"/>
      <c r="CQ50" s="1309"/>
      <c r="CR50" s="1309"/>
      <c r="CS50" s="1309"/>
      <c r="CT50" s="1309"/>
      <c r="CU50" s="1309"/>
      <c r="CV50" s="1309" t="s">
        <v>568</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619</v>
      </c>
      <c r="AO51" s="1312"/>
      <c r="AP51" s="1312"/>
      <c r="AQ51" s="1312"/>
      <c r="AR51" s="1312"/>
      <c r="AS51" s="1312"/>
      <c r="AT51" s="1312"/>
      <c r="AU51" s="1312"/>
      <c r="AV51" s="1312"/>
      <c r="AW51" s="1312"/>
      <c r="AX51" s="1312"/>
      <c r="AY51" s="1312"/>
      <c r="AZ51" s="1312"/>
      <c r="BA51" s="1312"/>
      <c r="BB51" s="1312" t="s">
        <v>620</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6.8</v>
      </c>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622</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56.9</v>
      </c>
      <c r="BY53" s="1310"/>
      <c r="BZ53" s="1310"/>
      <c r="CA53" s="1310"/>
      <c r="CB53" s="1310"/>
      <c r="CC53" s="1310"/>
      <c r="CD53" s="1310"/>
      <c r="CE53" s="1310"/>
      <c r="CF53" s="1310">
        <v>58.2</v>
      </c>
      <c r="CG53" s="1310"/>
      <c r="CH53" s="1310"/>
      <c r="CI53" s="1310"/>
      <c r="CJ53" s="1310"/>
      <c r="CK53" s="1310"/>
      <c r="CL53" s="1310"/>
      <c r="CM53" s="1310"/>
      <c r="CN53" s="1310">
        <v>59.3</v>
      </c>
      <c r="CO53" s="1310"/>
      <c r="CP53" s="1310"/>
      <c r="CQ53" s="1310"/>
      <c r="CR53" s="1310"/>
      <c r="CS53" s="1310"/>
      <c r="CT53" s="1310"/>
      <c r="CU53" s="1310"/>
      <c r="CV53" s="1310">
        <v>61.2</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623</v>
      </c>
      <c r="AO55" s="1309"/>
      <c r="AP55" s="1309"/>
      <c r="AQ55" s="1309"/>
      <c r="AR55" s="1309"/>
      <c r="AS55" s="1309"/>
      <c r="AT55" s="1309"/>
      <c r="AU55" s="1309"/>
      <c r="AV55" s="1309"/>
      <c r="AW55" s="1309"/>
      <c r="AX55" s="1309"/>
      <c r="AY55" s="1309"/>
      <c r="AZ55" s="1309"/>
      <c r="BA55" s="1309"/>
      <c r="BB55" s="1312" t="s">
        <v>624</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37.299999999999997</v>
      </c>
      <c r="BY55" s="1310"/>
      <c r="BZ55" s="1310"/>
      <c r="CA55" s="1310"/>
      <c r="CB55" s="1310"/>
      <c r="CC55" s="1310"/>
      <c r="CD55" s="1310"/>
      <c r="CE55" s="1310"/>
      <c r="CF55" s="1310">
        <v>33.1</v>
      </c>
      <c r="CG55" s="1310"/>
      <c r="CH55" s="1310"/>
      <c r="CI55" s="1310"/>
      <c r="CJ55" s="1310"/>
      <c r="CK55" s="1310"/>
      <c r="CL55" s="1310"/>
      <c r="CM55" s="1310"/>
      <c r="CN55" s="1310">
        <v>31.3</v>
      </c>
      <c r="CO55" s="1310"/>
      <c r="CP55" s="1310"/>
      <c r="CQ55" s="1310"/>
      <c r="CR55" s="1310"/>
      <c r="CS55" s="1310"/>
      <c r="CT55" s="1310"/>
      <c r="CU55" s="1310"/>
      <c r="CV55" s="1310">
        <v>25.3</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621</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55.2</v>
      </c>
      <c r="BY57" s="1310"/>
      <c r="BZ57" s="1310"/>
      <c r="CA57" s="1310"/>
      <c r="CB57" s="1310"/>
      <c r="CC57" s="1310"/>
      <c r="CD57" s="1310"/>
      <c r="CE57" s="1310"/>
      <c r="CF57" s="1310">
        <v>57.2</v>
      </c>
      <c r="CG57" s="1310"/>
      <c r="CH57" s="1310"/>
      <c r="CI57" s="1310"/>
      <c r="CJ57" s="1310"/>
      <c r="CK57" s="1310"/>
      <c r="CL57" s="1310"/>
      <c r="CM57" s="1310"/>
      <c r="CN57" s="1310">
        <v>58.5</v>
      </c>
      <c r="CO57" s="1310"/>
      <c r="CP57" s="1310"/>
      <c r="CQ57" s="1310"/>
      <c r="CR57" s="1310"/>
      <c r="CS57" s="1310"/>
      <c r="CT57" s="1310"/>
      <c r="CU57" s="1310"/>
      <c r="CV57" s="1310">
        <v>59.9</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625</v>
      </c>
    </row>
    <row r="64" spans="1:109" x14ac:dyDescent="0.15">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618</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564</v>
      </c>
      <c r="BQ72" s="1309"/>
      <c r="BR72" s="1309"/>
      <c r="BS72" s="1309"/>
      <c r="BT72" s="1309"/>
      <c r="BU72" s="1309"/>
      <c r="BV72" s="1309"/>
      <c r="BW72" s="1309"/>
      <c r="BX72" s="1309" t="s">
        <v>565</v>
      </c>
      <c r="BY72" s="1309"/>
      <c r="BZ72" s="1309"/>
      <c r="CA72" s="1309"/>
      <c r="CB72" s="1309"/>
      <c r="CC72" s="1309"/>
      <c r="CD72" s="1309"/>
      <c r="CE72" s="1309"/>
      <c r="CF72" s="1309" t="s">
        <v>566</v>
      </c>
      <c r="CG72" s="1309"/>
      <c r="CH72" s="1309"/>
      <c r="CI72" s="1309"/>
      <c r="CJ72" s="1309"/>
      <c r="CK72" s="1309"/>
      <c r="CL72" s="1309"/>
      <c r="CM72" s="1309"/>
      <c r="CN72" s="1309" t="s">
        <v>567</v>
      </c>
      <c r="CO72" s="1309"/>
      <c r="CP72" s="1309"/>
      <c r="CQ72" s="1309"/>
      <c r="CR72" s="1309"/>
      <c r="CS72" s="1309"/>
      <c r="CT72" s="1309"/>
      <c r="CU72" s="1309"/>
      <c r="CV72" s="1309" t="s">
        <v>568</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619</v>
      </c>
      <c r="AO73" s="1312"/>
      <c r="AP73" s="1312"/>
      <c r="AQ73" s="1312"/>
      <c r="AR73" s="1312"/>
      <c r="AS73" s="1312"/>
      <c r="AT73" s="1312"/>
      <c r="AU73" s="1312"/>
      <c r="AV73" s="1312"/>
      <c r="AW73" s="1312"/>
      <c r="AX73" s="1312"/>
      <c r="AY73" s="1312"/>
      <c r="AZ73" s="1312"/>
      <c r="BA73" s="1312"/>
      <c r="BB73" s="1312" t="s">
        <v>626</v>
      </c>
      <c r="BC73" s="1312"/>
      <c r="BD73" s="1312"/>
      <c r="BE73" s="1312"/>
      <c r="BF73" s="1312"/>
      <c r="BG73" s="1312"/>
      <c r="BH73" s="1312"/>
      <c r="BI73" s="1312"/>
      <c r="BJ73" s="1312"/>
      <c r="BK73" s="1312"/>
      <c r="BL73" s="1312"/>
      <c r="BM73" s="1312"/>
      <c r="BN73" s="1312"/>
      <c r="BO73" s="1312"/>
      <c r="BP73" s="1310">
        <v>25</v>
      </c>
      <c r="BQ73" s="1310"/>
      <c r="BR73" s="1310"/>
      <c r="BS73" s="1310"/>
      <c r="BT73" s="1310"/>
      <c r="BU73" s="1310"/>
      <c r="BV73" s="1310"/>
      <c r="BW73" s="1310"/>
      <c r="BX73" s="1310">
        <v>6.8</v>
      </c>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628</v>
      </c>
      <c r="BC75" s="1312"/>
      <c r="BD75" s="1312"/>
      <c r="BE75" s="1312"/>
      <c r="BF75" s="1312"/>
      <c r="BG75" s="1312"/>
      <c r="BH75" s="1312"/>
      <c r="BI75" s="1312"/>
      <c r="BJ75" s="1312"/>
      <c r="BK75" s="1312"/>
      <c r="BL75" s="1312"/>
      <c r="BM75" s="1312"/>
      <c r="BN75" s="1312"/>
      <c r="BO75" s="1312"/>
      <c r="BP75" s="1310">
        <v>8.8000000000000007</v>
      </c>
      <c r="BQ75" s="1310"/>
      <c r="BR75" s="1310"/>
      <c r="BS75" s="1310"/>
      <c r="BT75" s="1310"/>
      <c r="BU75" s="1310"/>
      <c r="BV75" s="1310"/>
      <c r="BW75" s="1310"/>
      <c r="BX75" s="1310">
        <v>8.1</v>
      </c>
      <c r="BY75" s="1310"/>
      <c r="BZ75" s="1310"/>
      <c r="CA75" s="1310"/>
      <c r="CB75" s="1310"/>
      <c r="CC75" s="1310"/>
      <c r="CD75" s="1310"/>
      <c r="CE75" s="1310"/>
      <c r="CF75" s="1310">
        <v>7.8</v>
      </c>
      <c r="CG75" s="1310"/>
      <c r="CH75" s="1310"/>
      <c r="CI75" s="1310"/>
      <c r="CJ75" s="1310"/>
      <c r="CK75" s="1310"/>
      <c r="CL75" s="1310"/>
      <c r="CM75" s="1310"/>
      <c r="CN75" s="1310">
        <v>7.4</v>
      </c>
      <c r="CO75" s="1310"/>
      <c r="CP75" s="1310"/>
      <c r="CQ75" s="1310"/>
      <c r="CR75" s="1310"/>
      <c r="CS75" s="1310"/>
      <c r="CT75" s="1310"/>
      <c r="CU75" s="1310"/>
      <c r="CV75" s="1310">
        <v>7.2</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623</v>
      </c>
      <c r="AO77" s="1309"/>
      <c r="AP77" s="1309"/>
      <c r="AQ77" s="1309"/>
      <c r="AR77" s="1309"/>
      <c r="AS77" s="1309"/>
      <c r="AT77" s="1309"/>
      <c r="AU77" s="1309"/>
      <c r="AV77" s="1309"/>
      <c r="AW77" s="1309"/>
      <c r="AX77" s="1309"/>
      <c r="AY77" s="1309"/>
      <c r="AZ77" s="1309"/>
      <c r="BA77" s="1309"/>
      <c r="BB77" s="1312" t="s">
        <v>620</v>
      </c>
      <c r="BC77" s="1312"/>
      <c r="BD77" s="1312"/>
      <c r="BE77" s="1312"/>
      <c r="BF77" s="1312"/>
      <c r="BG77" s="1312"/>
      <c r="BH77" s="1312"/>
      <c r="BI77" s="1312"/>
      <c r="BJ77" s="1312"/>
      <c r="BK77" s="1312"/>
      <c r="BL77" s="1312"/>
      <c r="BM77" s="1312"/>
      <c r="BN77" s="1312"/>
      <c r="BO77" s="1312"/>
      <c r="BP77" s="1310">
        <v>33.299999999999997</v>
      </c>
      <c r="BQ77" s="1310"/>
      <c r="BR77" s="1310"/>
      <c r="BS77" s="1310"/>
      <c r="BT77" s="1310"/>
      <c r="BU77" s="1310"/>
      <c r="BV77" s="1310"/>
      <c r="BW77" s="1310"/>
      <c r="BX77" s="1310">
        <v>37.299999999999997</v>
      </c>
      <c r="BY77" s="1310"/>
      <c r="BZ77" s="1310"/>
      <c r="CA77" s="1310"/>
      <c r="CB77" s="1310"/>
      <c r="CC77" s="1310"/>
      <c r="CD77" s="1310"/>
      <c r="CE77" s="1310"/>
      <c r="CF77" s="1310">
        <v>33.1</v>
      </c>
      <c r="CG77" s="1310"/>
      <c r="CH77" s="1310"/>
      <c r="CI77" s="1310"/>
      <c r="CJ77" s="1310"/>
      <c r="CK77" s="1310"/>
      <c r="CL77" s="1310"/>
      <c r="CM77" s="1310"/>
      <c r="CN77" s="1310">
        <v>31.3</v>
      </c>
      <c r="CO77" s="1310"/>
      <c r="CP77" s="1310"/>
      <c r="CQ77" s="1310"/>
      <c r="CR77" s="1310"/>
      <c r="CS77" s="1310"/>
      <c r="CT77" s="1310"/>
      <c r="CU77" s="1310"/>
      <c r="CV77" s="1310">
        <v>25.3</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627</v>
      </c>
      <c r="BC79" s="1312"/>
      <c r="BD79" s="1312"/>
      <c r="BE79" s="1312"/>
      <c r="BF79" s="1312"/>
      <c r="BG79" s="1312"/>
      <c r="BH79" s="1312"/>
      <c r="BI79" s="1312"/>
      <c r="BJ79" s="1312"/>
      <c r="BK79" s="1312"/>
      <c r="BL79" s="1312"/>
      <c r="BM79" s="1312"/>
      <c r="BN79" s="1312"/>
      <c r="BO79" s="1312"/>
      <c r="BP79" s="1310">
        <v>9.3000000000000007</v>
      </c>
      <c r="BQ79" s="1310"/>
      <c r="BR79" s="1310"/>
      <c r="BS79" s="1310"/>
      <c r="BT79" s="1310"/>
      <c r="BU79" s="1310"/>
      <c r="BV79" s="1310"/>
      <c r="BW79" s="1310"/>
      <c r="BX79" s="1310">
        <v>7.8</v>
      </c>
      <c r="BY79" s="1310"/>
      <c r="BZ79" s="1310"/>
      <c r="CA79" s="1310"/>
      <c r="CB79" s="1310"/>
      <c r="CC79" s="1310"/>
      <c r="CD79" s="1310"/>
      <c r="CE79" s="1310"/>
      <c r="CF79" s="1310">
        <v>7.5</v>
      </c>
      <c r="CG79" s="1310"/>
      <c r="CH79" s="1310"/>
      <c r="CI79" s="1310"/>
      <c r="CJ79" s="1310"/>
      <c r="CK79" s="1310"/>
      <c r="CL79" s="1310"/>
      <c r="CM79" s="1310"/>
      <c r="CN79" s="1310">
        <v>7.2</v>
      </c>
      <c r="CO79" s="1310"/>
      <c r="CP79" s="1310"/>
      <c r="CQ79" s="1310"/>
      <c r="CR79" s="1310"/>
      <c r="CS79" s="1310"/>
      <c r="CT79" s="1310"/>
      <c r="CU79" s="1310"/>
      <c r="CV79" s="1310">
        <v>6.9</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6GAkuTsHBdoSmkpEdafRCEHTUCq5Mu20/CTm6zBF4LtaKS+yH2PlEv1vMUd0Bv79eeBsH3uV0Waa307+39z3Q==" saltValue="f5/KHYaN/MOPNMsQt7OV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NRCcbYWV3VjXSQIEM+L2bSlLJEly7lsoTsNByBWqrinWsMCL5QPE+YkLvbB5LXHQUIEGMsm974006luY//bOQ==" saltValue="RkrlCmgpbO2d26coEHNp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4FHdshcrmfLj9aklrq362pqN2V41jxl5XcRblm2Fe8n8JIZ4STUpGXitGuMvSmKPXfNr+CeNvTv6dyYdyys9A==" saltValue="/pUkfYaVI2v2hl6ETcmF9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61153</v>
      </c>
      <c r="E3" s="161"/>
      <c r="F3" s="162">
        <v>64287</v>
      </c>
      <c r="G3" s="163"/>
      <c r="H3" s="164"/>
    </row>
    <row r="4" spans="1:8" x14ac:dyDescent="0.15">
      <c r="A4" s="165"/>
      <c r="B4" s="166"/>
      <c r="C4" s="167"/>
      <c r="D4" s="168">
        <v>24505</v>
      </c>
      <c r="E4" s="169"/>
      <c r="F4" s="170">
        <v>41052</v>
      </c>
      <c r="G4" s="171"/>
      <c r="H4" s="172"/>
    </row>
    <row r="5" spans="1:8" x14ac:dyDescent="0.15">
      <c r="A5" s="153" t="s">
        <v>556</v>
      </c>
      <c r="B5" s="158"/>
      <c r="C5" s="159"/>
      <c r="D5" s="160">
        <v>45624</v>
      </c>
      <c r="E5" s="161"/>
      <c r="F5" s="162">
        <v>54227</v>
      </c>
      <c r="G5" s="163"/>
      <c r="H5" s="164"/>
    </row>
    <row r="6" spans="1:8" x14ac:dyDescent="0.15">
      <c r="A6" s="165"/>
      <c r="B6" s="166"/>
      <c r="C6" s="167"/>
      <c r="D6" s="168">
        <v>14799</v>
      </c>
      <c r="E6" s="169"/>
      <c r="F6" s="170">
        <v>29694</v>
      </c>
      <c r="G6" s="171"/>
      <c r="H6" s="172"/>
    </row>
    <row r="7" spans="1:8" x14ac:dyDescent="0.15">
      <c r="A7" s="153" t="s">
        <v>557</v>
      </c>
      <c r="B7" s="158"/>
      <c r="C7" s="159"/>
      <c r="D7" s="160">
        <v>47101</v>
      </c>
      <c r="E7" s="161"/>
      <c r="F7" s="162">
        <v>57295</v>
      </c>
      <c r="G7" s="163"/>
      <c r="H7" s="164"/>
    </row>
    <row r="8" spans="1:8" x14ac:dyDescent="0.15">
      <c r="A8" s="165"/>
      <c r="B8" s="166"/>
      <c r="C8" s="167"/>
      <c r="D8" s="168">
        <v>23315</v>
      </c>
      <c r="E8" s="169"/>
      <c r="F8" s="170">
        <v>32771</v>
      </c>
      <c r="G8" s="171"/>
      <c r="H8" s="172"/>
    </row>
    <row r="9" spans="1:8" x14ac:dyDescent="0.15">
      <c r="A9" s="153" t="s">
        <v>558</v>
      </c>
      <c r="B9" s="158"/>
      <c r="C9" s="159"/>
      <c r="D9" s="160">
        <v>46971</v>
      </c>
      <c r="E9" s="161"/>
      <c r="F9" s="162">
        <v>54110</v>
      </c>
      <c r="G9" s="163"/>
      <c r="H9" s="164"/>
    </row>
    <row r="10" spans="1:8" x14ac:dyDescent="0.15">
      <c r="A10" s="165"/>
      <c r="B10" s="166"/>
      <c r="C10" s="167"/>
      <c r="D10" s="168">
        <v>22173</v>
      </c>
      <c r="E10" s="169"/>
      <c r="F10" s="170">
        <v>30620</v>
      </c>
      <c r="G10" s="171"/>
      <c r="H10" s="172"/>
    </row>
    <row r="11" spans="1:8" x14ac:dyDescent="0.15">
      <c r="A11" s="153" t="s">
        <v>559</v>
      </c>
      <c r="B11" s="158"/>
      <c r="C11" s="159"/>
      <c r="D11" s="160">
        <v>43822</v>
      </c>
      <c r="E11" s="161"/>
      <c r="F11" s="162">
        <v>54684</v>
      </c>
      <c r="G11" s="163"/>
      <c r="H11" s="164"/>
    </row>
    <row r="12" spans="1:8" x14ac:dyDescent="0.15">
      <c r="A12" s="165"/>
      <c r="B12" s="166"/>
      <c r="C12" s="173"/>
      <c r="D12" s="168">
        <v>27289</v>
      </c>
      <c r="E12" s="169"/>
      <c r="F12" s="170">
        <v>32829</v>
      </c>
      <c r="G12" s="171"/>
      <c r="H12" s="172"/>
    </row>
    <row r="13" spans="1:8" x14ac:dyDescent="0.15">
      <c r="A13" s="153"/>
      <c r="B13" s="158"/>
      <c r="C13" s="174"/>
      <c r="D13" s="175">
        <v>48934</v>
      </c>
      <c r="E13" s="176"/>
      <c r="F13" s="177">
        <v>56921</v>
      </c>
      <c r="G13" s="178"/>
      <c r="H13" s="164"/>
    </row>
    <row r="14" spans="1:8" x14ac:dyDescent="0.15">
      <c r="A14" s="165"/>
      <c r="B14" s="166"/>
      <c r="C14" s="167"/>
      <c r="D14" s="168">
        <v>22416</v>
      </c>
      <c r="E14" s="169"/>
      <c r="F14" s="170">
        <v>33393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5.23</v>
      </c>
      <c r="C19" s="179">
        <f>ROUND(VALUE(SUBSTITUTE(実質収支比率等に係る経年分析!G$48,"▲","-")),2)</f>
        <v>7.45</v>
      </c>
      <c r="D19" s="179">
        <f>ROUND(VALUE(SUBSTITUTE(実質収支比率等に係る経年分析!H$48,"▲","-")),2)</f>
        <v>7.97</v>
      </c>
      <c r="E19" s="179">
        <f>ROUND(VALUE(SUBSTITUTE(実質収支比率等に係る経年分析!I$48,"▲","-")),2)</f>
        <v>6.06</v>
      </c>
      <c r="F19" s="179">
        <f>ROUND(VALUE(SUBSTITUTE(実質収支比率等に係る経年分析!J$48,"▲","-")),2)</f>
        <v>5.92</v>
      </c>
    </row>
    <row r="20" spans="1:11" x14ac:dyDescent="0.15">
      <c r="A20" s="179" t="s">
        <v>55</v>
      </c>
      <c r="B20" s="179">
        <f>ROUND(VALUE(SUBSTITUTE(実質収支比率等に係る経年分析!F$47,"▲","-")),2)</f>
        <v>30.4</v>
      </c>
      <c r="C20" s="179">
        <f>ROUND(VALUE(SUBSTITUTE(実質収支比率等に係る経年分析!G$47,"▲","-")),2)</f>
        <v>30.11</v>
      </c>
      <c r="D20" s="179">
        <f>ROUND(VALUE(SUBSTITUTE(実質収支比率等に係る経年分析!H$47,"▲","-")),2)</f>
        <v>30.41</v>
      </c>
      <c r="E20" s="179">
        <f>ROUND(VALUE(SUBSTITUTE(実質収支比率等に係る経年分析!I$47,"▲","-")),2)</f>
        <v>30.53</v>
      </c>
      <c r="F20" s="179">
        <f>ROUND(VALUE(SUBSTITUTE(実質収支比率等に係る経年分析!J$47,"▲","-")),2)</f>
        <v>28.76</v>
      </c>
    </row>
    <row r="21" spans="1:11" x14ac:dyDescent="0.15">
      <c r="A21" s="179" t="s">
        <v>56</v>
      </c>
      <c r="B21" s="179">
        <f>IF(ISNUMBER(VALUE(SUBSTITUTE(実質収支比率等に係る経年分析!F$49,"▲","-"))),ROUND(VALUE(SUBSTITUTE(実質収支比率等に係る経年分析!F$49,"▲","-")),2),NA())</f>
        <v>0.5</v>
      </c>
      <c r="C21" s="179">
        <f>IF(ISNUMBER(VALUE(SUBSTITUTE(実質収支比率等に係る経年分析!G$49,"▲","-"))),ROUND(VALUE(SUBSTITUTE(実質収支比率等に係る経年分析!G$49,"▲","-")),2),NA())</f>
        <v>2.2999999999999998</v>
      </c>
      <c r="D21" s="179">
        <f>IF(ISNUMBER(VALUE(SUBSTITUTE(実質収支比率等に係る経年分析!H$49,"▲","-"))),ROUND(VALUE(SUBSTITUTE(実質収支比率等に係る経年分析!H$49,"▲","-")),2),NA())</f>
        <v>1.41</v>
      </c>
      <c r="E21" s="179">
        <f>IF(ISNUMBER(VALUE(SUBSTITUTE(実質収支比率等に係る経年分析!I$49,"▲","-"))),ROUND(VALUE(SUBSTITUTE(実質収支比率等に係る経年分析!I$49,"▲","-")),2),NA())</f>
        <v>-1.93</v>
      </c>
      <c r="F21" s="179">
        <f>IF(ISNUMBER(VALUE(SUBSTITUTE(実質収支比率等に係る経年分析!J$49,"▲","-"))),ROUND(VALUE(SUBSTITUTE(実質収支比率等に係る経年分析!J$49,"▲","-")),2),NA())</f>
        <v>-1.43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介護サービス事業特別会計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休日急患診療事業特別会計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0.28000000000000003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1.1200000000000001</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1.1100000000000001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5.81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2.98</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3.38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3.85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4.8899999999999997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5.28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5.83</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21.38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22.83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22.72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19.38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3964</v>
      </c>
      <c r="E42" s="181"/>
      <c r="F42" s="181"/>
      <c r="G42" s="181">
        <f>'実質公債費比率（分子）の構造'!L$52</f>
        <v>3868</v>
      </c>
      <c r="H42" s="181"/>
      <c r="I42" s="181"/>
      <c r="J42" s="181">
        <f>'実質公債費比率（分子）の構造'!M$52</f>
        <v>3773</v>
      </c>
      <c r="K42" s="181"/>
      <c r="L42" s="181"/>
      <c r="M42" s="181">
        <f>'実質公債費比率（分子）の構造'!N$52</f>
        <v>3929</v>
      </c>
      <c r="N42" s="181"/>
      <c r="O42" s="181"/>
      <c r="P42" s="181">
        <f>'実質公債費比率（分子）の構造'!O$52</f>
        <v>4000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218</v>
      </c>
      <c r="C44" s="181"/>
      <c r="D44" s="181"/>
      <c r="E44" s="181">
        <f>'実質公債費比率（分子）の構造'!L$50</f>
        <v>167</v>
      </c>
      <c r="F44" s="181"/>
      <c r="G44" s="181"/>
      <c r="H44" s="181">
        <f>'実質公債費比率（分子）の構造'!M$50</f>
        <v>153</v>
      </c>
      <c r="I44" s="181"/>
      <c r="J44" s="181"/>
      <c r="K44" s="181">
        <f>'実質公債費比率（分子）の構造'!N$50</f>
        <v>110</v>
      </c>
      <c r="L44" s="181"/>
      <c r="M44" s="181"/>
      <c r="N44" s="181">
        <f>'実質公債費比率（分子）の構造'!O$50</f>
        <v>100</v>
      </c>
      <c r="O44" s="181"/>
      <c r="P44" s="181"/>
    </row>
    <row r="45" spans="1:16" x14ac:dyDescent="0.15">
      <c r="A45" s="181" t="s">
        <v>66</v>
      </c>
      <c r="B45" s="181">
        <f>'実質公債費比率（分子）の構造'!K$49</f>
        <v>73</v>
      </c>
      <c r="C45" s="181"/>
      <c r="D45" s="181"/>
      <c r="E45" s="181">
        <f>'実質公債費比率（分子）の構造'!L$49</f>
        <v>54</v>
      </c>
      <c r="F45" s="181"/>
      <c r="G45" s="181"/>
      <c r="H45" s="181">
        <f>'実質公債費比率（分子）の構造'!M$49</f>
        <v>46</v>
      </c>
      <c r="I45" s="181"/>
      <c r="J45" s="181"/>
      <c r="K45" s="181">
        <f>'実質公債費比率（分子）の構造'!N$49</f>
        <v>32</v>
      </c>
      <c r="L45" s="181"/>
      <c r="M45" s="181"/>
      <c r="N45" s="181">
        <f>'実質公債費比率（分子）の構造'!O$49</f>
        <v>2</v>
      </c>
      <c r="O45" s="181"/>
      <c r="P45" s="181"/>
    </row>
    <row r="46" spans="1:16" x14ac:dyDescent="0.15">
      <c r="A46" s="181" t="s">
        <v>67</v>
      </c>
      <c r="B46" s="181">
        <f>'実質公債費比率（分子）の構造'!K$48</f>
        <v>645</v>
      </c>
      <c r="C46" s="181"/>
      <c r="D46" s="181"/>
      <c r="E46" s="181">
        <f>'実質公債費比率（分子）の構造'!L$48</f>
        <v>613</v>
      </c>
      <c r="F46" s="181"/>
      <c r="G46" s="181"/>
      <c r="H46" s="181">
        <f>'実質公債費比率（分子）の構造'!M$48</f>
        <v>597</v>
      </c>
      <c r="I46" s="181"/>
      <c r="J46" s="181"/>
      <c r="K46" s="181">
        <f>'実質公債費比率（分子）の構造'!N$48</f>
        <v>491</v>
      </c>
      <c r="L46" s="181"/>
      <c r="M46" s="181"/>
      <c r="N46" s="181">
        <f>'実質公債費比率（分子）の構造'!O$48</f>
        <v>585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4506</v>
      </c>
      <c r="C49" s="181"/>
      <c r="D49" s="181"/>
      <c r="E49" s="181">
        <f>'実質公債費比率（分子）の構造'!L$45</f>
        <v>4506</v>
      </c>
      <c r="F49" s="181"/>
      <c r="G49" s="181"/>
      <c r="H49" s="181">
        <f>'実質公債費比率（分子）の構造'!M$45</f>
        <v>4456</v>
      </c>
      <c r="I49" s="181"/>
      <c r="J49" s="181"/>
      <c r="K49" s="181">
        <f>'実質公債費比率（分子）の構造'!N$45</f>
        <v>4552</v>
      </c>
      <c r="L49" s="181"/>
      <c r="M49" s="181"/>
      <c r="N49" s="181">
        <f>'実質公債費比率（分子）の構造'!O$45</f>
        <v>4678</v>
      </c>
      <c r="O49" s="181"/>
      <c r="P49" s="181"/>
    </row>
    <row r="50" spans="1:16" x14ac:dyDescent="0.15">
      <c r="A50" s="181" t="s">
        <v>71</v>
      </c>
      <c r="B50" s="181" t="e">
        <f>NA()</f>
        <v>#N/A</v>
      </c>
      <c r="C50" s="181">
        <f>IF(ISNUMBER('実質公債費比率（分子）の構造'!K$53),'実質公債費比率（分子）の構造'!K$53,NA())</f>
        <v>1478</v>
      </c>
      <c r="D50" s="181" t="e">
        <f>NA()</f>
        <v>#N/A</v>
      </c>
      <c r="E50" s="181" t="e">
        <f>NA()</f>
        <v>#N/A</v>
      </c>
      <c r="F50" s="181">
        <f>IF(ISNUMBER('実質公債費比率（分子）の構造'!L$53),'実質公債費比率（分子）の構造'!L$53,NA())</f>
        <v>1472</v>
      </c>
      <c r="G50" s="181" t="e">
        <f>NA()</f>
        <v>#N/A</v>
      </c>
      <c r="H50" s="181" t="e">
        <f>NA()</f>
        <v>#N/A</v>
      </c>
      <c r="I50" s="181">
        <f>IF(ISNUMBER('実質公債費比率（分子）の構造'!M$53),'実質公債費比率（分子）の構造'!M$53,NA())</f>
        <v>1479</v>
      </c>
      <c r="J50" s="181" t="e">
        <f>NA()</f>
        <v>#N/A</v>
      </c>
      <c r="K50" s="181" t="e">
        <f>NA()</f>
        <v>#N/A</v>
      </c>
      <c r="L50" s="181">
        <f>IF(ISNUMBER('実質公債費比率（分子）の構造'!N$53),'実質公債費比率（分子）の構造'!N$53,NA())</f>
        <v>1256</v>
      </c>
      <c r="M50" s="181" t="e">
        <f>NA()</f>
        <v>#N/A</v>
      </c>
      <c r="N50" s="181" t="e">
        <f>NA()</f>
        <v>#N/A</v>
      </c>
      <c r="O50" s="181">
        <f>IF(ISNUMBER('実質公債費比率（分子）の構造'!O$53),'実質公債費比率（分子）の構造'!O$53,NA())</f>
        <v>1365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32331</v>
      </c>
      <c r="E56" s="180"/>
      <c r="F56" s="180"/>
      <c r="G56" s="180">
        <f>'将来負担比率（分子）の構造'!J$52</f>
        <v>32460</v>
      </c>
      <c r="H56" s="180"/>
      <c r="I56" s="180"/>
      <c r="J56" s="180">
        <f>'将来負担比率（分子）の構造'!K$52</f>
        <v>32004</v>
      </c>
      <c r="K56" s="180"/>
      <c r="L56" s="180"/>
      <c r="M56" s="180">
        <f>'将来負担比率（分子）の構造'!L$52</f>
        <v>31232</v>
      </c>
      <c r="N56" s="180"/>
      <c r="O56" s="180"/>
      <c r="P56" s="180">
        <f>'将来負担比率（分子）の構造'!M$52</f>
        <v>31420</v>
      </c>
    </row>
    <row r="57" spans="1:16" x14ac:dyDescent="0.15">
      <c r="A57" s="180" t="s">
        <v>42</v>
      </c>
      <c r="B57" s="180"/>
      <c r="C57" s="180"/>
      <c r="D57" s="180">
        <f>'将来負担比率（分子）の構造'!I$51</f>
        <v>7910</v>
      </c>
      <c r="E57" s="180"/>
      <c r="F57" s="180"/>
      <c r="G57" s="180">
        <f>'将来負担比率（分子）の構造'!J$51</f>
        <v>9181</v>
      </c>
      <c r="H57" s="180"/>
      <c r="I57" s="180"/>
      <c r="J57" s="180">
        <f>'将来負担比率（分子）の構造'!K$51</f>
        <v>8611</v>
      </c>
      <c r="K57" s="180"/>
      <c r="L57" s="180"/>
      <c r="M57" s="180">
        <f>'将来負担比率（分子）の構造'!L$51</f>
        <v>8152</v>
      </c>
      <c r="N57" s="180"/>
      <c r="O57" s="180"/>
      <c r="P57" s="180">
        <f>'将来負担比率（分子）の構造'!M$51</f>
        <v>7946</v>
      </c>
    </row>
    <row r="58" spans="1:16" x14ac:dyDescent="0.15">
      <c r="A58" s="180" t="s">
        <v>41</v>
      </c>
      <c r="B58" s="180"/>
      <c r="C58" s="180"/>
      <c r="D58" s="180">
        <f>'将来負担比率（分子）の構造'!I$50</f>
        <v>11656</v>
      </c>
      <c r="E58" s="180"/>
      <c r="F58" s="180"/>
      <c r="G58" s="180">
        <f>'将来負担比率（分子）の構造'!J$50</f>
        <v>12213</v>
      </c>
      <c r="H58" s="180"/>
      <c r="I58" s="180"/>
      <c r="J58" s="180">
        <f>'将来負担比率（分子）の構造'!K$50</f>
        <v>12892</v>
      </c>
      <c r="K58" s="180"/>
      <c r="L58" s="180"/>
      <c r="M58" s="180">
        <f>'将来負担比率（分子）の構造'!L$50</f>
        <v>13057</v>
      </c>
      <c r="N58" s="180"/>
      <c r="O58" s="180"/>
      <c r="P58" s="180">
        <f>'将来負担比率（分子）の構造'!M$50</f>
        <v>13820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f>'将来負担比率（分子）の構造'!M$46</f>
        <v>574</v>
      </c>
      <c r="O61" s="180"/>
      <c r="P61" s="180"/>
    </row>
    <row r="62" spans="1:16" x14ac:dyDescent="0.15">
      <c r="A62" s="180" t="s">
        <v>35</v>
      </c>
      <c r="B62" s="180">
        <f>'将来負担比率（分子）の構造'!I$45</f>
        <v>7081</v>
      </c>
      <c r="C62" s="180"/>
      <c r="D62" s="180"/>
      <c r="E62" s="180">
        <f>'将来負担比率（分子）の構造'!J$45</f>
        <v>6788</v>
      </c>
      <c r="F62" s="180"/>
      <c r="G62" s="180"/>
      <c r="H62" s="180">
        <f>'将来負担比率（分子）の構造'!K$45</f>
        <v>5699</v>
      </c>
      <c r="I62" s="180"/>
      <c r="J62" s="180"/>
      <c r="K62" s="180">
        <f>'将来負担比率（分子）の構造'!L$45</f>
        <v>5655</v>
      </c>
      <c r="L62" s="180"/>
      <c r="M62" s="180"/>
      <c r="N62" s="180">
        <f>'将来負担比率（分子）の構造'!M$45</f>
        <v>5518</v>
      </c>
      <c r="O62" s="180"/>
      <c r="P62" s="180"/>
    </row>
    <row r="63" spans="1:16" x14ac:dyDescent="0.15">
      <c r="A63" s="180" t="s">
        <v>34</v>
      </c>
      <c r="B63" s="180">
        <f>'将来負担比率（分子）の構造'!I$44</f>
        <v>131</v>
      </c>
      <c r="C63" s="180"/>
      <c r="D63" s="180"/>
      <c r="E63" s="180">
        <f>'将来負担比率（分子）の構造'!J$44</f>
        <v>79</v>
      </c>
      <c r="F63" s="180"/>
      <c r="G63" s="180"/>
      <c r="H63" s="180">
        <f>'将来負担比率（分子）の構造'!K$44</f>
        <v>34</v>
      </c>
      <c r="I63" s="180"/>
      <c r="J63" s="180"/>
      <c r="K63" s="180">
        <f>'将来負担比率（分子）の構造'!L$44</f>
        <v>2</v>
      </c>
      <c r="L63" s="180"/>
      <c r="M63" s="180"/>
      <c r="N63" s="180" t="str">
        <f>'将来負担比率（分子）の構造'!M$44</f>
        <v>-</v>
      </c>
      <c r="O63" s="180"/>
      <c r="P63" s="180"/>
    </row>
    <row r="64" spans="1:16" x14ac:dyDescent="0.15">
      <c r="A64" s="180" t="s">
        <v>33</v>
      </c>
      <c r="B64" s="180">
        <f>'将来負担比率（分子）の構造'!I$43</f>
        <v>5460</v>
      </c>
      <c r="C64" s="180"/>
      <c r="D64" s="180"/>
      <c r="E64" s="180">
        <f>'将来負担比率（分子）の構造'!J$43</f>
        <v>5177</v>
      </c>
      <c r="F64" s="180"/>
      <c r="G64" s="180"/>
      <c r="H64" s="180">
        <f>'将来負担比率（分子）の構造'!K$43</f>
        <v>5345</v>
      </c>
      <c r="I64" s="180"/>
      <c r="J64" s="180"/>
      <c r="K64" s="180">
        <f>'将来負担比率（分子）の構造'!L$43</f>
        <v>5309</v>
      </c>
      <c r="L64" s="180"/>
      <c r="M64" s="180"/>
      <c r="N64" s="180">
        <f>'将来負担比率（分子）の構造'!M$43</f>
        <v>5636</v>
      </c>
      <c r="O64" s="180"/>
      <c r="P64" s="180"/>
    </row>
    <row r="65" spans="1:16" x14ac:dyDescent="0.15">
      <c r="A65" s="180" t="s">
        <v>32</v>
      </c>
      <c r="B65" s="180">
        <f>'将来負担比率（分子）の構造'!I$42</f>
        <v>638</v>
      </c>
      <c r="C65" s="180"/>
      <c r="D65" s="180"/>
      <c r="E65" s="180">
        <f>'将来負担比率（分子）の構造'!J$42</f>
        <v>497</v>
      </c>
      <c r="F65" s="180"/>
      <c r="G65" s="180"/>
      <c r="H65" s="180">
        <f>'将来負担比率（分子）の構造'!K$42</f>
        <v>369</v>
      </c>
      <c r="I65" s="180"/>
      <c r="J65" s="180"/>
      <c r="K65" s="180">
        <f>'将来負担比率（分子）の構造'!L$42</f>
        <v>275</v>
      </c>
      <c r="L65" s="180"/>
      <c r="M65" s="180"/>
      <c r="N65" s="180">
        <f>'将来負担比率（分子）の構造'!M$42</f>
        <v>623</v>
      </c>
      <c r="O65" s="180"/>
      <c r="P65" s="180"/>
    </row>
    <row r="66" spans="1:16" x14ac:dyDescent="0.15">
      <c r="A66" s="180" t="s">
        <v>31</v>
      </c>
      <c r="B66" s="180">
        <f>'将来負担比率（分子）の構造'!I$41</f>
        <v>43244</v>
      </c>
      <c r="C66" s="180"/>
      <c r="D66" s="180"/>
      <c r="E66" s="180">
        <f>'将来負担比率（分子）の構造'!J$41</f>
        <v>42600</v>
      </c>
      <c r="F66" s="180"/>
      <c r="G66" s="180"/>
      <c r="H66" s="180">
        <f>'将来負担比率（分子）の構造'!K$41</f>
        <v>41027</v>
      </c>
      <c r="I66" s="180"/>
      <c r="J66" s="180"/>
      <c r="K66" s="180">
        <f>'将来負担比率（分子）の構造'!L$41</f>
        <v>39209</v>
      </c>
      <c r="L66" s="180"/>
      <c r="M66" s="180"/>
      <c r="N66" s="180">
        <f>'将来負担比率（分子）の構造'!M$41</f>
        <v>37816</v>
      </c>
      <c r="O66" s="180"/>
      <c r="P66" s="180"/>
    </row>
    <row r="67" spans="1:16" x14ac:dyDescent="0.15">
      <c r="A67" s="180" t="s">
        <v>75</v>
      </c>
      <c r="B67" s="180" t="e">
        <f>NA()</f>
        <v>#N/A</v>
      </c>
      <c r="C67" s="180">
        <f>IF(ISNUMBER('将来負担比率（分子）の構造'!I$53), IF('将来負担比率（分子）の構造'!I$53 &lt; 0, 0, '将来負担比率（分子）の構造'!I$53), NA())</f>
        <v>4658</v>
      </c>
      <c r="D67" s="180" t="e">
        <f>NA()</f>
        <v>#N/A</v>
      </c>
      <c r="E67" s="180" t="e">
        <f>NA()</f>
        <v>#N/A</v>
      </c>
      <c r="F67" s="180">
        <f>IF(ISNUMBER('将来負担比率（分子）の構造'!J$53), IF('将来負担比率（分子）の構造'!J$53 &lt; 0, 0, '将来負担比率（分子）の構造'!J$53), NA())</f>
        <v>1287</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6611</v>
      </c>
      <c r="C72" s="184">
        <f>基金残高に係る経年分析!G55</f>
        <v>6612</v>
      </c>
      <c r="D72" s="184">
        <f>基金残高に係る経年分析!H55</f>
        <v>6313</v>
      </c>
    </row>
    <row r="73" spans="1:16" x14ac:dyDescent="0.15">
      <c r="A73" s="183" t="s">
        <v>78</v>
      </c>
      <c r="B73" s="184">
        <f>基金残高に係る経年分析!F56</f>
        <v>1290</v>
      </c>
      <c r="C73" s="184">
        <f>基金残高に係る経年分析!G56</f>
        <v>1294</v>
      </c>
      <c r="D73" s="184">
        <f>基金残高に係る経年分析!H56</f>
        <v>1297</v>
      </c>
    </row>
    <row r="74" spans="1:16" x14ac:dyDescent="0.15">
      <c r="A74" s="183" t="s">
        <v>79</v>
      </c>
      <c r="B74" s="184">
        <f>基金残高に係る経年分析!F57</f>
        <v>5116</v>
      </c>
      <c r="C74" s="184">
        <f>基金残高に係る経年分析!G57</f>
        <v>5972</v>
      </c>
      <c r="D74" s="184">
        <f>基金残高に係る経年分析!H57</f>
        <v>6297</v>
      </c>
    </row>
  </sheetData>
  <sheetProtection algorithmName="SHA-512" hashValue="elwhmgSFKa8noHl4r1cZrdtHKr6AuPvbYeJ4UZ3A/ZfzPTmf8eG68dsTSxvoe0Y6+M+wSw8C/GYigX6XBjkH3Q==" saltValue="8LdVB+1K1PFEAAG4brCo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219</v>
      </c>
      <c r="DI1" s="656"/>
      <c r="DJ1" s="656"/>
      <c r="DK1" s="656"/>
      <c r="DL1" s="656"/>
      <c r="DM1" s="656"/>
      <c r="DN1" s="657"/>
      <c r="DO1" s="225"/>
      <c r="DP1" s="655" t="s">
        <v>220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225</v>
      </c>
      <c r="S4" s="659"/>
      <c r="T4" s="659"/>
      <c r="U4" s="659"/>
      <c r="V4" s="659"/>
      <c r="W4" s="659"/>
      <c r="X4" s="659"/>
      <c r="Y4" s="660"/>
      <c r="Z4" s="658" t="s">
        <v>226</v>
      </c>
      <c r="AA4" s="659"/>
      <c r="AB4" s="659"/>
      <c r="AC4" s="660"/>
      <c r="AD4" s="658" t="s">
        <v>227</v>
      </c>
      <c r="AE4" s="659"/>
      <c r="AF4" s="659"/>
      <c r="AG4" s="659"/>
      <c r="AH4" s="659"/>
      <c r="AI4" s="659"/>
      <c r="AJ4" s="659"/>
      <c r="AK4" s="660"/>
      <c r="AL4" s="658" t="s">
        <v>226</v>
      </c>
      <c r="AM4" s="659"/>
      <c r="AN4" s="659"/>
      <c r="AO4" s="660"/>
      <c r="AP4" s="664" t="s">
        <v>228</v>
      </c>
      <c r="AQ4" s="664"/>
      <c r="AR4" s="664"/>
      <c r="AS4" s="664"/>
      <c r="AT4" s="664"/>
      <c r="AU4" s="664"/>
      <c r="AV4" s="664"/>
      <c r="AW4" s="664"/>
      <c r="AX4" s="664"/>
      <c r="AY4" s="664"/>
      <c r="AZ4" s="664"/>
      <c r="BA4" s="664"/>
      <c r="BB4" s="664"/>
      <c r="BC4" s="664"/>
      <c r="BD4" s="664"/>
      <c r="BE4" s="664"/>
      <c r="BF4" s="664"/>
      <c r="BG4" s="664" t="s">
        <v>229</v>
      </c>
      <c r="BH4" s="664"/>
      <c r="BI4" s="664"/>
      <c r="BJ4" s="664"/>
      <c r="BK4" s="664"/>
      <c r="BL4" s="664"/>
      <c r="BM4" s="664"/>
      <c r="BN4" s="664"/>
      <c r="BO4" s="664" t="s">
        <v>226</v>
      </c>
      <c r="BP4" s="664"/>
      <c r="BQ4" s="664"/>
      <c r="BR4" s="664"/>
      <c r="BS4" s="664" t="s">
        <v>230</v>
      </c>
      <c r="BT4" s="664"/>
      <c r="BU4" s="664"/>
      <c r="BV4" s="664"/>
      <c r="BW4" s="664"/>
      <c r="BX4" s="664"/>
      <c r="BY4" s="664"/>
      <c r="BZ4" s="664"/>
      <c r="CA4" s="664"/>
      <c r="CB4" s="664"/>
      <c r="CD4" s="661" t="s">
        <v>231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232</v>
      </c>
      <c r="C5" s="666"/>
      <c r="D5" s="666"/>
      <c r="E5" s="666"/>
      <c r="F5" s="666"/>
      <c r="G5" s="666"/>
      <c r="H5" s="666"/>
      <c r="I5" s="666"/>
      <c r="J5" s="666"/>
      <c r="K5" s="666"/>
      <c r="L5" s="666"/>
      <c r="M5" s="666"/>
      <c r="N5" s="666"/>
      <c r="O5" s="666"/>
      <c r="P5" s="666"/>
      <c r="Q5" s="667"/>
      <c r="R5" s="668">
        <v>14672780</v>
      </c>
      <c r="S5" s="669"/>
      <c r="T5" s="669"/>
      <c r="U5" s="669"/>
      <c r="V5" s="669"/>
      <c r="W5" s="669"/>
      <c r="X5" s="669"/>
      <c r="Y5" s="670"/>
      <c r="Z5" s="671">
        <v>38.299999999999997</v>
      </c>
      <c r="AA5" s="671"/>
      <c r="AB5" s="671"/>
      <c r="AC5" s="671"/>
      <c r="AD5" s="672">
        <v>13543482</v>
      </c>
      <c r="AE5" s="672"/>
      <c r="AF5" s="672"/>
      <c r="AG5" s="672"/>
      <c r="AH5" s="672"/>
      <c r="AI5" s="672"/>
      <c r="AJ5" s="672"/>
      <c r="AK5" s="672"/>
      <c r="AL5" s="673">
        <v>65.3</v>
      </c>
      <c r="AM5" s="674"/>
      <c r="AN5" s="674"/>
      <c r="AO5" s="675"/>
      <c r="AP5" s="665" t="s">
        <v>233</v>
      </c>
      <c r="AQ5" s="666"/>
      <c r="AR5" s="666"/>
      <c r="AS5" s="666"/>
      <c r="AT5" s="666"/>
      <c r="AU5" s="666"/>
      <c r="AV5" s="666"/>
      <c r="AW5" s="666"/>
      <c r="AX5" s="666"/>
      <c r="AY5" s="666"/>
      <c r="AZ5" s="666"/>
      <c r="BA5" s="666"/>
      <c r="BB5" s="666"/>
      <c r="BC5" s="666"/>
      <c r="BD5" s="666"/>
      <c r="BE5" s="666"/>
      <c r="BF5" s="667"/>
      <c r="BG5" s="679">
        <v>13467879</v>
      </c>
      <c r="BH5" s="680"/>
      <c r="BI5" s="680"/>
      <c r="BJ5" s="680"/>
      <c r="BK5" s="680"/>
      <c r="BL5" s="680"/>
      <c r="BM5" s="680"/>
      <c r="BN5" s="681"/>
      <c r="BO5" s="682">
        <v>91.8</v>
      </c>
      <c r="BP5" s="682"/>
      <c r="BQ5" s="682"/>
      <c r="BR5" s="682"/>
      <c r="BS5" s="683" t="s">
        <v>234</v>
      </c>
      <c r="BT5" s="683"/>
      <c r="BU5" s="683"/>
      <c r="BV5" s="683"/>
      <c r="BW5" s="683"/>
      <c r="BX5" s="683"/>
      <c r="BY5" s="683"/>
      <c r="BZ5" s="683"/>
      <c r="CA5" s="683"/>
      <c r="CB5" s="687"/>
      <c r="CD5" s="661" t="s">
        <v>228</v>
      </c>
      <c r="CE5" s="662"/>
      <c r="CF5" s="662"/>
      <c r="CG5" s="662"/>
      <c r="CH5" s="662"/>
      <c r="CI5" s="662"/>
      <c r="CJ5" s="662"/>
      <c r="CK5" s="662"/>
      <c r="CL5" s="662"/>
      <c r="CM5" s="662"/>
      <c r="CN5" s="662"/>
      <c r="CO5" s="662"/>
      <c r="CP5" s="662"/>
      <c r="CQ5" s="663"/>
      <c r="CR5" s="661" t="s">
        <v>235</v>
      </c>
      <c r="CS5" s="662"/>
      <c r="CT5" s="662"/>
      <c r="CU5" s="662"/>
      <c r="CV5" s="662"/>
      <c r="CW5" s="662"/>
      <c r="CX5" s="662"/>
      <c r="CY5" s="663"/>
      <c r="CZ5" s="661" t="s">
        <v>226</v>
      </c>
      <c r="DA5" s="662"/>
      <c r="DB5" s="662"/>
      <c r="DC5" s="663"/>
      <c r="DD5" s="661" t="s">
        <v>236</v>
      </c>
      <c r="DE5" s="662"/>
      <c r="DF5" s="662"/>
      <c r="DG5" s="662"/>
      <c r="DH5" s="662"/>
      <c r="DI5" s="662"/>
      <c r="DJ5" s="662"/>
      <c r="DK5" s="662"/>
      <c r="DL5" s="662"/>
      <c r="DM5" s="662"/>
      <c r="DN5" s="662"/>
      <c r="DO5" s="662"/>
      <c r="DP5" s="663"/>
      <c r="DQ5" s="661" t="s">
        <v>237</v>
      </c>
      <c r="DR5" s="662"/>
      <c r="DS5" s="662"/>
      <c r="DT5" s="662"/>
      <c r="DU5" s="662"/>
      <c r="DV5" s="662"/>
      <c r="DW5" s="662"/>
      <c r="DX5" s="662"/>
      <c r="DY5" s="662"/>
      <c r="DZ5" s="662"/>
      <c r="EA5" s="662"/>
      <c r="EB5" s="662"/>
      <c r="EC5" s="663"/>
    </row>
    <row r="6" spans="2:143" ht="11.25" customHeight="1" x14ac:dyDescent="0.15">
      <c r="B6" s="676" t="s">
        <v>238</v>
      </c>
      <c r="C6" s="677"/>
      <c r="D6" s="677"/>
      <c r="E6" s="677"/>
      <c r="F6" s="677"/>
      <c r="G6" s="677"/>
      <c r="H6" s="677"/>
      <c r="I6" s="677"/>
      <c r="J6" s="677"/>
      <c r="K6" s="677"/>
      <c r="L6" s="677"/>
      <c r="M6" s="677"/>
      <c r="N6" s="677"/>
      <c r="O6" s="677"/>
      <c r="P6" s="677"/>
      <c r="Q6" s="678"/>
      <c r="R6" s="679">
        <v>351962</v>
      </c>
      <c r="S6" s="680"/>
      <c r="T6" s="680"/>
      <c r="U6" s="680"/>
      <c r="V6" s="680"/>
      <c r="W6" s="680"/>
      <c r="X6" s="680"/>
      <c r="Y6" s="681"/>
      <c r="Z6" s="682">
        <v>0.9</v>
      </c>
      <c r="AA6" s="682"/>
      <c r="AB6" s="682"/>
      <c r="AC6" s="682"/>
      <c r="AD6" s="683">
        <v>351962</v>
      </c>
      <c r="AE6" s="683"/>
      <c r="AF6" s="683"/>
      <c r="AG6" s="683"/>
      <c r="AH6" s="683"/>
      <c r="AI6" s="683"/>
      <c r="AJ6" s="683"/>
      <c r="AK6" s="683"/>
      <c r="AL6" s="684">
        <v>1.7</v>
      </c>
      <c r="AM6" s="685"/>
      <c r="AN6" s="685"/>
      <c r="AO6" s="686"/>
      <c r="AP6" s="676" t="s">
        <v>239</v>
      </c>
      <c r="AQ6" s="677"/>
      <c r="AR6" s="677"/>
      <c r="AS6" s="677"/>
      <c r="AT6" s="677"/>
      <c r="AU6" s="677"/>
      <c r="AV6" s="677"/>
      <c r="AW6" s="677"/>
      <c r="AX6" s="677"/>
      <c r="AY6" s="677"/>
      <c r="AZ6" s="677"/>
      <c r="BA6" s="677"/>
      <c r="BB6" s="677"/>
      <c r="BC6" s="677"/>
      <c r="BD6" s="677"/>
      <c r="BE6" s="677"/>
      <c r="BF6" s="678"/>
      <c r="BG6" s="679">
        <v>13467879</v>
      </c>
      <c r="BH6" s="680"/>
      <c r="BI6" s="680"/>
      <c r="BJ6" s="680"/>
      <c r="BK6" s="680"/>
      <c r="BL6" s="680"/>
      <c r="BM6" s="680"/>
      <c r="BN6" s="681"/>
      <c r="BO6" s="682">
        <v>91.8</v>
      </c>
      <c r="BP6" s="682"/>
      <c r="BQ6" s="682"/>
      <c r="BR6" s="682"/>
      <c r="BS6" s="683" t="s">
        <v>130</v>
      </c>
      <c r="BT6" s="683"/>
      <c r="BU6" s="683"/>
      <c r="BV6" s="683"/>
      <c r="BW6" s="683"/>
      <c r="BX6" s="683"/>
      <c r="BY6" s="683"/>
      <c r="BZ6" s="683"/>
      <c r="CA6" s="683"/>
      <c r="CB6" s="687"/>
      <c r="CD6" s="690" t="s">
        <v>240</v>
      </c>
      <c r="CE6" s="691"/>
      <c r="CF6" s="691"/>
      <c r="CG6" s="691"/>
      <c r="CH6" s="691"/>
      <c r="CI6" s="691"/>
      <c r="CJ6" s="691"/>
      <c r="CK6" s="691"/>
      <c r="CL6" s="691"/>
      <c r="CM6" s="691"/>
      <c r="CN6" s="691"/>
      <c r="CO6" s="691"/>
      <c r="CP6" s="691"/>
      <c r="CQ6" s="692"/>
      <c r="CR6" s="679">
        <v>220768</v>
      </c>
      <c r="CS6" s="680"/>
      <c r="CT6" s="680"/>
      <c r="CU6" s="680"/>
      <c r="CV6" s="680"/>
      <c r="CW6" s="680"/>
      <c r="CX6" s="680"/>
      <c r="CY6" s="681"/>
      <c r="CZ6" s="673">
        <v>0.6</v>
      </c>
      <c r="DA6" s="674"/>
      <c r="DB6" s="674"/>
      <c r="DC6" s="693"/>
      <c r="DD6" s="688" t="s">
        <v>130</v>
      </c>
      <c r="DE6" s="680"/>
      <c r="DF6" s="680"/>
      <c r="DG6" s="680"/>
      <c r="DH6" s="680"/>
      <c r="DI6" s="680"/>
      <c r="DJ6" s="680"/>
      <c r="DK6" s="680"/>
      <c r="DL6" s="680"/>
      <c r="DM6" s="680"/>
      <c r="DN6" s="680"/>
      <c r="DO6" s="680"/>
      <c r="DP6" s="681"/>
      <c r="DQ6" s="688">
        <v>220768</v>
      </c>
      <c r="DR6" s="680"/>
      <c r="DS6" s="680"/>
      <c r="DT6" s="680"/>
      <c r="DU6" s="680"/>
      <c r="DV6" s="680"/>
      <c r="DW6" s="680"/>
      <c r="DX6" s="680"/>
      <c r="DY6" s="680"/>
      <c r="DZ6" s="680"/>
      <c r="EA6" s="680"/>
      <c r="EB6" s="680"/>
      <c r="EC6" s="689"/>
    </row>
    <row r="7" spans="2:143" ht="11.25" customHeight="1" x14ac:dyDescent="0.15">
      <c r="B7" s="676" t="s">
        <v>241</v>
      </c>
      <c r="C7" s="677"/>
      <c r="D7" s="677"/>
      <c r="E7" s="677"/>
      <c r="F7" s="677"/>
      <c r="G7" s="677"/>
      <c r="H7" s="677"/>
      <c r="I7" s="677"/>
      <c r="J7" s="677"/>
      <c r="K7" s="677"/>
      <c r="L7" s="677"/>
      <c r="M7" s="677"/>
      <c r="N7" s="677"/>
      <c r="O7" s="677"/>
      <c r="P7" s="677"/>
      <c r="Q7" s="678"/>
      <c r="R7" s="679">
        <v>25623</v>
      </c>
      <c r="S7" s="680"/>
      <c r="T7" s="680"/>
      <c r="U7" s="680"/>
      <c r="V7" s="680"/>
      <c r="W7" s="680"/>
      <c r="X7" s="680"/>
      <c r="Y7" s="681"/>
      <c r="Z7" s="682">
        <v>0.1</v>
      </c>
      <c r="AA7" s="682"/>
      <c r="AB7" s="682"/>
      <c r="AC7" s="682"/>
      <c r="AD7" s="683">
        <v>25623</v>
      </c>
      <c r="AE7" s="683"/>
      <c r="AF7" s="683"/>
      <c r="AG7" s="683"/>
      <c r="AH7" s="683"/>
      <c r="AI7" s="683"/>
      <c r="AJ7" s="683"/>
      <c r="AK7" s="683"/>
      <c r="AL7" s="684">
        <v>0.1</v>
      </c>
      <c r="AM7" s="685"/>
      <c r="AN7" s="685"/>
      <c r="AO7" s="686"/>
      <c r="AP7" s="676" t="s">
        <v>242</v>
      </c>
      <c r="AQ7" s="677"/>
      <c r="AR7" s="677"/>
      <c r="AS7" s="677"/>
      <c r="AT7" s="677"/>
      <c r="AU7" s="677"/>
      <c r="AV7" s="677"/>
      <c r="AW7" s="677"/>
      <c r="AX7" s="677"/>
      <c r="AY7" s="677"/>
      <c r="AZ7" s="677"/>
      <c r="BA7" s="677"/>
      <c r="BB7" s="677"/>
      <c r="BC7" s="677"/>
      <c r="BD7" s="677"/>
      <c r="BE7" s="677"/>
      <c r="BF7" s="678"/>
      <c r="BG7" s="679">
        <v>5804826</v>
      </c>
      <c r="BH7" s="680"/>
      <c r="BI7" s="680"/>
      <c r="BJ7" s="680"/>
      <c r="BK7" s="680"/>
      <c r="BL7" s="680"/>
      <c r="BM7" s="680"/>
      <c r="BN7" s="681"/>
      <c r="BO7" s="682">
        <v>39.6</v>
      </c>
      <c r="BP7" s="682"/>
      <c r="BQ7" s="682"/>
      <c r="BR7" s="682"/>
      <c r="BS7" s="683" t="s">
        <v>130</v>
      </c>
      <c r="BT7" s="683"/>
      <c r="BU7" s="683"/>
      <c r="BV7" s="683"/>
      <c r="BW7" s="683"/>
      <c r="BX7" s="683"/>
      <c r="BY7" s="683"/>
      <c r="BZ7" s="683"/>
      <c r="CA7" s="683"/>
      <c r="CB7" s="687"/>
      <c r="CD7" s="694" t="s">
        <v>243</v>
      </c>
      <c r="CE7" s="695"/>
      <c r="CF7" s="695"/>
      <c r="CG7" s="695"/>
      <c r="CH7" s="695"/>
      <c r="CI7" s="695"/>
      <c r="CJ7" s="695"/>
      <c r="CK7" s="695"/>
      <c r="CL7" s="695"/>
      <c r="CM7" s="695"/>
      <c r="CN7" s="695"/>
      <c r="CO7" s="695"/>
      <c r="CP7" s="695"/>
      <c r="CQ7" s="696"/>
      <c r="CR7" s="679">
        <v>3742090</v>
      </c>
      <c r="CS7" s="680"/>
      <c r="CT7" s="680"/>
      <c r="CU7" s="680"/>
      <c r="CV7" s="680"/>
      <c r="CW7" s="680"/>
      <c r="CX7" s="680"/>
      <c r="CY7" s="681"/>
      <c r="CZ7" s="682">
        <v>10.199999999999999</v>
      </c>
      <c r="DA7" s="682"/>
      <c r="DB7" s="682"/>
      <c r="DC7" s="682"/>
      <c r="DD7" s="688">
        <v>121910</v>
      </c>
      <c r="DE7" s="680"/>
      <c r="DF7" s="680"/>
      <c r="DG7" s="680"/>
      <c r="DH7" s="680"/>
      <c r="DI7" s="680"/>
      <c r="DJ7" s="680"/>
      <c r="DK7" s="680"/>
      <c r="DL7" s="680"/>
      <c r="DM7" s="680"/>
      <c r="DN7" s="680"/>
      <c r="DO7" s="680"/>
      <c r="DP7" s="681"/>
      <c r="DQ7" s="688">
        <v>3026795</v>
      </c>
      <c r="DR7" s="680"/>
      <c r="DS7" s="680"/>
      <c r="DT7" s="680"/>
      <c r="DU7" s="680"/>
      <c r="DV7" s="680"/>
      <c r="DW7" s="680"/>
      <c r="DX7" s="680"/>
      <c r="DY7" s="680"/>
      <c r="DZ7" s="680"/>
      <c r="EA7" s="680"/>
      <c r="EB7" s="680"/>
      <c r="EC7" s="689"/>
    </row>
    <row r="8" spans="2:143" ht="11.25" customHeight="1" x14ac:dyDescent="0.15">
      <c r="B8" s="676" t="s">
        <v>244</v>
      </c>
      <c r="C8" s="677"/>
      <c r="D8" s="677"/>
      <c r="E8" s="677"/>
      <c r="F8" s="677"/>
      <c r="G8" s="677"/>
      <c r="H8" s="677"/>
      <c r="I8" s="677"/>
      <c r="J8" s="677"/>
      <c r="K8" s="677"/>
      <c r="L8" s="677"/>
      <c r="M8" s="677"/>
      <c r="N8" s="677"/>
      <c r="O8" s="677"/>
      <c r="P8" s="677"/>
      <c r="Q8" s="678"/>
      <c r="R8" s="679">
        <v>48766</v>
      </c>
      <c r="S8" s="680"/>
      <c r="T8" s="680"/>
      <c r="U8" s="680"/>
      <c r="V8" s="680"/>
      <c r="W8" s="680"/>
      <c r="X8" s="680"/>
      <c r="Y8" s="681"/>
      <c r="Z8" s="682">
        <v>0.1</v>
      </c>
      <c r="AA8" s="682"/>
      <c r="AB8" s="682"/>
      <c r="AC8" s="682"/>
      <c r="AD8" s="683">
        <v>48766</v>
      </c>
      <c r="AE8" s="683"/>
      <c r="AF8" s="683"/>
      <c r="AG8" s="683"/>
      <c r="AH8" s="683"/>
      <c r="AI8" s="683"/>
      <c r="AJ8" s="683"/>
      <c r="AK8" s="683"/>
      <c r="AL8" s="684">
        <v>0.2</v>
      </c>
      <c r="AM8" s="685"/>
      <c r="AN8" s="685"/>
      <c r="AO8" s="686"/>
      <c r="AP8" s="676" t="s">
        <v>245</v>
      </c>
      <c r="AQ8" s="677"/>
      <c r="AR8" s="677"/>
      <c r="AS8" s="677"/>
      <c r="AT8" s="677"/>
      <c r="AU8" s="677"/>
      <c r="AV8" s="677"/>
      <c r="AW8" s="677"/>
      <c r="AX8" s="677"/>
      <c r="AY8" s="677"/>
      <c r="AZ8" s="677"/>
      <c r="BA8" s="677"/>
      <c r="BB8" s="677"/>
      <c r="BC8" s="677"/>
      <c r="BD8" s="677"/>
      <c r="BE8" s="677"/>
      <c r="BF8" s="678"/>
      <c r="BG8" s="679">
        <v>182497</v>
      </c>
      <c r="BH8" s="680"/>
      <c r="BI8" s="680"/>
      <c r="BJ8" s="680"/>
      <c r="BK8" s="680"/>
      <c r="BL8" s="680"/>
      <c r="BM8" s="680"/>
      <c r="BN8" s="681"/>
      <c r="BO8" s="682">
        <v>1.2</v>
      </c>
      <c r="BP8" s="682"/>
      <c r="BQ8" s="682"/>
      <c r="BR8" s="682"/>
      <c r="BS8" s="688" t="s">
        <v>130</v>
      </c>
      <c r="BT8" s="680"/>
      <c r="BU8" s="680"/>
      <c r="BV8" s="680"/>
      <c r="BW8" s="680"/>
      <c r="BX8" s="680"/>
      <c r="BY8" s="680"/>
      <c r="BZ8" s="680"/>
      <c r="CA8" s="680"/>
      <c r="CB8" s="689"/>
      <c r="CD8" s="694" t="s">
        <v>246</v>
      </c>
      <c r="CE8" s="695"/>
      <c r="CF8" s="695"/>
      <c r="CG8" s="695"/>
      <c r="CH8" s="695"/>
      <c r="CI8" s="695"/>
      <c r="CJ8" s="695"/>
      <c r="CK8" s="695"/>
      <c r="CL8" s="695"/>
      <c r="CM8" s="695"/>
      <c r="CN8" s="695"/>
      <c r="CO8" s="695"/>
      <c r="CP8" s="695"/>
      <c r="CQ8" s="696"/>
      <c r="CR8" s="679">
        <v>12470407</v>
      </c>
      <c r="CS8" s="680"/>
      <c r="CT8" s="680"/>
      <c r="CU8" s="680"/>
      <c r="CV8" s="680"/>
      <c r="CW8" s="680"/>
      <c r="CX8" s="680"/>
      <c r="CY8" s="681"/>
      <c r="CZ8" s="682">
        <v>33.9</v>
      </c>
      <c r="DA8" s="682"/>
      <c r="DB8" s="682"/>
      <c r="DC8" s="682"/>
      <c r="DD8" s="688">
        <v>191064</v>
      </c>
      <c r="DE8" s="680"/>
      <c r="DF8" s="680"/>
      <c r="DG8" s="680"/>
      <c r="DH8" s="680"/>
      <c r="DI8" s="680"/>
      <c r="DJ8" s="680"/>
      <c r="DK8" s="680"/>
      <c r="DL8" s="680"/>
      <c r="DM8" s="680"/>
      <c r="DN8" s="680"/>
      <c r="DO8" s="680"/>
      <c r="DP8" s="681"/>
      <c r="DQ8" s="688">
        <v>5960073</v>
      </c>
      <c r="DR8" s="680"/>
      <c r="DS8" s="680"/>
      <c r="DT8" s="680"/>
      <c r="DU8" s="680"/>
      <c r="DV8" s="680"/>
      <c r="DW8" s="680"/>
      <c r="DX8" s="680"/>
      <c r="DY8" s="680"/>
      <c r="DZ8" s="680"/>
      <c r="EA8" s="680"/>
      <c r="EB8" s="680"/>
      <c r="EC8" s="689"/>
    </row>
    <row r="9" spans="2:143" ht="11.25" customHeight="1" x14ac:dyDescent="0.15">
      <c r="B9" s="676" t="s">
        <v>247</v>
      </c>
      <c r="C9" s="677"/>
      <c r="D9" s="677"/>
      <c r="E9" s="677"/>
      <c r="F9" s="677"/>
      <c r="G9" s="677"/>
      <c r="H9" s="677"/>
      <c r="I9" s="677"/>
      <c r="J9" s="677"/>
      <c r="K9" s="677"/>
      <c r="L9" s="677"/>
      <c r="M9" s="677"/>
      <c r="N9" s="677"/>
      <c r="O9" s="677"/>
      <c r="P9" s="677"/>
      <c r="Q9" s="678"/>
      <c r="R9" s="679">
        <v>48578</v>
      </c>
      <c r="S9" s="680"/>
      <c r="T9" s="680"/>
      <c r="U9" s="680"/>
      <c r="V9" s="680"/>
      <c r="W9" s="680"/>
      <c r="X9" s="680"/>
      <c r="Y9" s="681"/>
      <c r="Z9" s="682">
        <v>0.1</v>
      </c>
      <c r="AA9" s="682"/>
      <c r="AB9" s="682"/>
      <c r="AC9" s="682"/>
      <c r="AD9" s="683">
        <v>48578</v>
      </c>
      <c r="AE9" s="683"/>
      <c r="AF9" s="683"/>
      <c r="AG9" s="683"/>
      <c r="AH9" s="683"/>
      <c r="AI9" s="683"/>
      <c r="AJ9" s="683"/>
      <c r="AK9" s="683"/>
      <c r="AL9" s="684">
        <v>0.2</v>
      </c>
      <c r="AM9" s="685"/>
      <c r="AN9" s="685"/>
      <c r="AO9" s="686"/>
      <c r="AP9" s="676" t="s">
        <v>248</v>
      </c>
      <c r="AQ9" s="677"/>
      <c r="AR9" s="677"/>
      <c r="AS9" s="677"/>
      <c r="AT9" s="677"/>
      <c r="AU9" s="677"/>
      <c r="AV9" s="677"/>
      <c r="AW9" s="677"/>
      <c r="AX9" s="677"/>
      <c r="AY9" s="677"/>
      <c r="AZ9" s="677"/>
      <c r="BA9" s="677"/>
      <c r="BB9" s="677"/>
      <c r="BC9" s="677"/>
      <c r="BD9" s="677"/>
      <c r="BE9" s="677"/>
      <c r="BF9" s="678"/>
      <c r="BG9" s="679">
        <v>4888899</v>
      </c>
      <c r="BH9" s="680"/>
      <c r="BI9" s="680"/>
      <c r="BJ9" s="680"/>
      <c r="BK9" s="680"/>
      <c r="BL9" s="680"/>
      <c r="BM9" s="680"/>
      <c r="BN9" s="681"/>
      <c r="BO9" s="682">
        <v>33.299999999999997</v>
      </c>
      <c r="BP9" s="682"/>
      <c r="BQ9" s="682"/>
      <c r="BR9" s="682"/>
      <c r="BS9" s="688" t="s">
        <v>130</v>
      </c>
      <c r="BT9" s="680"/>
      <c r="BU9" s="680"/>
      <c r="BV9" s="680"/>
      <c r="BW9" s="680"/>
      <c r="BX9" s="680"/>
      <c r="BY9" s="680"/>
      <c r="BZ9" s="680"/>
      <c r="CA9" s="680"/>
      <c r="CB9" s="689"/>
      <c r="CD9" s="694" t="s">
        <v>249</v>
      </c>
      <c r="CE9" s="695"/>
      <c r="CF9" s="695"/>
      <c r="CG9" s="695"/>
      <c r="CH9" s="695"/>
      <c r="CI9" s="695"/>
      <c r="CJ9" s="695"/>
      <c r="CK9" s="695"/>
      <c r="CL9" s="695"/>
      <c r="CM9" s="695"/>
      <c r="CN9" s="695"/>
      <c r="CO9" s="695"/>
      <c r="CP9" s="695"/>
      <c r="CQ9" s="696"/>
      <c r="CR9" s="679">
        <v>3977535</v>
      </c>
      <c r="CS9" s="680"/>
      <c r="CT9" s="680"/>
      <c r="CU9" s="680"/>
      <c r="CV9" s="680"/>
      <c r="CW9" s="680"/>
      <c r="CX9" s="680"/>
      <c r="CY9" s="681"/>
      <c r="CZ9" s="682">
        <v>10.8</v>
      </c>
      <c r="DA9" s="682"/>
      <c r="DB9" s="682"/>
      <c r="DC9" s="682"/>
      <c r="DD9" s="688">
        <v>237133</v>
      </c>
      <c r="DE9" s="680"/>
      <c r="DF9" s="680"/>
      <c r="DG9" s="680"/>
      <c r="DH9" s="680"/>
      <c r="DI9" s="680"/>
      <c r="DJ9" s="680"/>
      <c r="DK9" s="680"/>
      <c r="DL9" s="680"/>
      <c r="DM9" s="680"/>
      <c r="DN9" s="680"/>
      <c r="DO9" s="680"/>
      <c r="DP9" s="681"/>
      <c r="DQ9" s="688">
        <v>3262863</v>
      </c>
      <c r="DR9" s="680"/>
      <c r="DS9" s="680"/>
      <c r="DT9" s="680"/>
      <c r="DU9" s="680"/>
      <c r="DV9" s="680"/>
      <c r="DW9" s="680"/>
      <c r="DX9" s="680"/>
      <c r="DY9" s="680"/>
      <c r="DZ9" s="680"/>
      <c r="EA9" s="680"/>
      <c r="EB9" s="680"/>
      <c r="EC9" s="689"/>
    </row>
    <row r="10" spans="2:143" ht="11.25" customHeight="1" x14ac:dyDescent="0.15">
      <c r="B10" s="676" t="s">
        <v>250</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130</v>
      </c>
      <c r="AA10" s="682"/>
      <c r="AB10" s="682"/>
      <c r="AC10" s="682"/>
      <c r="AD10" s="683" t="s">
        <v>130</v>
      </c>
      <c r="AE10" s="683"/>
      <c r="AF10" s="683"/>
      <c r="AG10" s="683"/>
      <c r="AH10" s="683"/>
      <c r="AI10" s="683"/>
      <c r="AJ10" s="683"/>
      <c r="AK10" s="683"/>
      <c r="AL10" s="684" t="s">
        <v>130</v>
      </c>
      <c r="AM10" s="685"/>
      <c r="AN10" s="685"/>
      <c r="AO10" s="686"/>
      <c r="AP10" s="676" t="s">
        <v>251</v>
      </c>
      <c r="AQ10" s="677"/>
      <c r="AR10" s="677"/>
      <c r="AS10" s="677"/>
      <c r="AT10" s="677"/>
      <c r="AU10" s="677"/>
      <c r="AV10" s="677"/>
      <c r="AW10" s="677"/>
      <c r="AX10" s="677"/>
      <c r="AY10" s="677"/>
      <c r="AZ10" s="677"/>
      <c r="BA10" s="677"/>
      <c r="BB10" s="677"/>
      <c r="BC10" s="677"/>
      <c r="BD10" s="677"/>
      <c r="BE10" s="677"/>
      <c r="BF10" s="678"/>
      <c r="BG10" s="679">
        <v>234953</v>
      </c>
      <c r="BH10" s="680"/>
      <c r="BI10" s="680"/>
      <c r="BJ10" s="680"/>
      <c r="BK10" s="680"/>
      <c r="BL10" s="680"/>
      <c r="BM10" s="680"/>
      <c r="BN10" s="681"/>
      <c r="BO10" s="682">
        <v>1.6</v>
      </c>
      <c r="BP10" s="682"/>
      <c r="BQ10" s="682"/>
      <c r="BR10" s="682"/>
      <c r="BS10" s="688" t="s">
        <v>130</v>
      </c>
      <c r="BT10" s="680"/>
      <c r="BU10" s="680"/>
      <c r="BV10" s="680"/>
      <c r="BW10" s="680"/>
      <c r="BX10" s="680"/>
      <c r="BY10" s="680"/>
      <c r="BZ10" s="680"/>
      <c r="CA10" s="680"/>
      <c r="CB10" s="689"/>
      <c r="CD10" s="694" t="s">
        <v>252</v>
      </c>
      <c r="CE10" s="695"/>
      <c r="CF10" s="695"/>
      <c r="CG10" s="695"/>
      <c r="CH10" s="695"/>
      <c r="CI10" s="695"/>
      <c r="CJ10" s="695"/>
      <c r="CK10" s="695"/>
      <c r="CL10" s="695"/>
      <c r="CM10" s="695"/>
      <c r="CN10" s="695"/>
      <c r="CO10" s="695"/>
      <c r="CP10" s="695"/>
      <c r="CQ10" s="696"/>
      <c r="CR10" s="679">
        <v>32414</v>
      </c>
      <c r="CS10" s="680"/>
      <c r="CT10" s="680"/>
      <c r="CU10" s="680"/>
      <c r="CV10" s="680"/>
      <c r="CW10" s="680"/>
      <c r="CX10" s="680"/>
      <c r="CY10" s="681"/>
      <c r="CZ10" s="682">
        <v>0.1</v>
      </c>
      <c r="DA10" s="682"/>
      <c r="DB10" s="682"/>
      <c r="DC10" s="682"/>
      <c r="DD10" s="688" t="s">
        <v>234</v>
      </c>
      <c r="DE10" s="680"/>
      <c r="DF10" s="680"/>
      <c r="DG10" s="680"/>
      <c r="DH10" s="680"/>
      <c r="DI10" s="680"/>
      <c r="DJ10" s="680"/>
      <c r="DK10" s="680"/>
      <c r="DL10" s="680"/>
      <c r="DM10" s="680"/>
      <c r="DN10" s="680"/>
      <c r="DO10" s="680"/>
      <c r="DP10" s="681"/>
      <c r="DQ10" s="688">
        <v>32414</v>
      </c>
      <c r="DR10" s="680"/>
      <c r="DS10" s="680"/>
      <c r="DT10" s="680"/>
      <c r="DU10" s="680"/>
      <c r="DV10" s="680"/>
      <c r="DW10" s="680"/>
      <c r="DX10" s="680"/>
      <c r="DY10" s="680"/>
      <c r="DZ10" s="680"/>
      <c r="EA10" s="680"/>
      <c r="EB10" s="680"/>
      <c r="EC10" s="689"/>
    </row>
    <row r="11" spans="2:143" ht="11.25" customHeight="1" x14ac:dyDescent="0.15">
      <c r="B11" s="676" t="s">
        <v>253</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130</v>
      </c>
      <c r="AA11" s="682"/>
      <c r="AB11" s="682"/>
      <c r="AC11" s="682"/>
      <c r="AD11" s="683" t="s">
        <v>130</v>
      </c>
      <c r="AE11" s="683"/>
      <c r="AF11" s="683"/>
      <c r="AG11" s="683"/>
      <c r="AH11" s="683"/>
      <c r="AI11" s="683"/>
      <c r="AJ11" s="683"/>
      <c r="AK11" s="683"/>
      <c r="AL11" s="684" t="s">
        <v>130</v>
      </c>
      <c r="AM11" s="685"/>
      <c r="AN11" s="685"/>
      <c r="AO11" s="686"/>
      <c r="AP11" s="676" t="s">
        <v>254</v>
      </c>
      <c r="AQ11" s="677"/>
      <c r="AR11" s="677"/>
      <c r="AS11" s="677"/>
      <c r="AT11" s="677"/>
      <c r="AU11" s="677"/>
      <c r="AV11" s="677"/>
      <c r="AW11" s="677"/>
      <c r="AX11" s="677"/>
      <c r="AY11" s="677"/>
      <c r="AZ11" s="677"/>
      <c r="BA11" s="677"/>
      <c r="BB11" s="677"/>
      <c r="BC11" s="677"/>
      <c r="BD11" s="677"/>
      <c r="BE11" s="677"/>
      <c r="BF11" s="678"/>
      <c r="BG11" s="679">
        <v>498477</v>
      </c>
      <c r="BH11" s="680"/>
      <c r="BI11" s="680"/>
      <c r="BJ11" s="680"/>
      <c r="BK11" s="680"/>
      <c r="BL11" s="680"/>
      <c r="BM11" s="680"/>
      <c r="BN11" s="681"/>
      <c r="BO11" s="682">
        <v>3.4</v>
      </c>
      <c r="BP11" s="682"/>
      <c r="BQ11" s="682"/>
      <c r="BR11" s="682"/>
      <c r="BS11" s="688" t="s">
        <v>130</v>
      </c>
      <c r="BT11" s="680"/>
      <c r="BU11" s="680"/>
      <c r="BV11" s="680"/>
      <c r="BW11" s="680"/>
      <c r="BX11" s="680"/>
      <c r="BY11" s="680"/>
      <c r="BZ11" s="680"/>
      <c r="CA11" s="680"/>
      <c r="CB11" s="689"/>
      <c r="CD11" s="694" t="s">
        <v>255</v>
      </c>
      <c r="CE11" s="695"/>
      <c r="CF11" s="695"/>
      <c r="CG11" s="695"/>
      <c r="CH11" s="695"/>
      <c r="CI11" s="695"/>
      <c r="CJ11" s="695"/>
      <c r="CK11" s="695"/>
      <c r="CL11" s="695"/>
      <c r="CM11" s="695"/>
      <c r="CN11" s="695"/>
      <c r="CO11" s="695"/>
      <c r="CP11" s="695"/>
      <c r="CQ11" s="696"/>
      <c r="CR11" s="679">
        <v>1215640</v>
      </c>
      <c r="CS11" s="680"/>
      <c r="CT11" s="680"/>
      <c r="CU11" s="680"/>
      <c r="CV11" s="680"/>
      <c r="CW11" s="680"/>
      <c r="CX11" s="680"/>
      <c r="CY11" s="681"/>
      <c r="CZ11" s="682">
        <v>3.3</v>
      </c>
      <c r="DA11" s="682"/>
      <c r="DB11" s="682"/>
      <c r="DC11" s="682"/>
      <c r="DD11" s="688">
        <v>571825</v>
      </c>
      <c r="DE11" s="680"/>
      <c r="DF11" s="680"/>
      <c r="DG11" s="680"/>
      <c r="DH11" s="680"/>
      <c r="DI11" s="680"/>
      <c r="DJ11" s="680"/>
      <c r="DK11" s="680"/>
      <c r="DL11" s="680"/>
      <c r="DM11" s="680"/>
      <c r="DN11" s="680"/>
      <c r="DO11" s="680"/>
      <c r="DP11" s="681"/>
      <c r="DQ11" s="688">
        <v>677205</v>
      </c>
      <c r="DR11" s="680"/>
      <c r="DS11" s="680"/>
      <c r="DT11" s="680"/>
      <c r="DU11" s="680"/>
      <c r="DV11" s="680"/>
      <c r="DW11" s="680"/>
      <c r="DX11" s="680"/>
      <c r="DY11" s="680"/>
      <c r="DZ11" s="680"/>
      <c r="EA11" s="680"/>
      <c r="EB11" s="680"/>
      <c r="EC11" s="689"/>
    </row>
    <row r="12" spans="2:143" ht="11.25" customHeight="1" x14ac:dyDescent="0.15">
      <c r="B12" s="676" t="s">
        <v>256</v>
      </c>
      <c r="C12" s="677"/>
      <c r="D12" s="677"/>
      <c r="E12" s="677"/>
      <c r="F12" s="677"/>
      <c r="G12" s="677"/>
      <c r="H12" s="677"/>
      <c r="I12" s="677"/>
      <c r="J12" s="677"/>
      <c r="K12" s="677"/>
      <c r="L12" s="677"/>
      <c r="M12" s="677"/>
      <c r="N12" s="677"/>
      <c r="O12" s="677"/>
      <c r="P12" s="677"/>
      <c r="Q12" s="678"/>
      <c r="R12" s="679">
        <v>1859874</v>
      </c>
      <c r="S12" s="680"/>
      <c r="T12" s="680"/>
      <c r="U12" s="680"/>
      <c r="V12" s="680"/>
      <c r="W12" s="680"/>
      <c r="X12" s="680"/>
      <c r="Y12" s="681"/>
      <c r="Z12" s="682">
        <v>4.8</v>
      </c>
      <c r="AA12" s="682"/>
      <c r="AB12" s="682"/>
      <c r="AC12" s="682"/>
      <c r="AD12" s="683">
        <v>1859874</v>
      </c>
      <c r="AE12" s="683"/>
      <c r="AF12" s="683"/>
      <c r="AG12" s="683"/>
      <c r="AH12" s="683"/>
      <c r="AI12" s="683"/>
      <c r="AJ12" s="683"/>
      <c r="AK12" s="683"/>
      <c r="AL12" s="684">
        <v>9</v>
      </c>
      <c r="AM12" s="685"/>
      <c r="AN12" s="685"/>
      <c r="AO12" s="686"/>
      <c r="AP12" s="676" t="s">
        <v>257</v>
      </c>
      <c r="AQ12" s="677"/>
      <c r="AR12" s="677"/>
      <c r="AS12" s="677"/>
      <c r="AT12" s="677"/>
      <c r="AU12" s="677"/>
      <c r="AV12" s="677"/>
      <c r="AW12" s="677"/>
      <c r="AX12" s="677"/>
      <c r="AY12" s="677"/>
      <c r="AZ12" s="677"/>
      <c r="BA12" s="677"/>
      <c r="BB12" s="677"/>
      <c r="BC12" s="677"/>
      <c r="BD12" s="677"/>
      <c r="BE12" s="677"/>
      <c r="BF12" s="678"/>
      <c r="BG12" s="679">
        <v>6868638</v>
      </c>
      <c r="BH12" s="680"/>
      <c r="BI12" s="680"/>
      <c r="BJ12" s="680"/>
      <c r="BK12" s="680"/>
      <c r="BL12" s="680"/>
      <c r="BM12" s="680"/>
      <c r="BN12" s="681"/>
      <c r="BO12" s="682">
        <v>46.8</v>
      </c>
      <c r="BP12" s="682"/>
      <c r="BQ12" s="682"/>
      <c r="BR12" s="682"/>
      <c r="BS12" s="688" t="s">
        <v>130</v>
      </c>
      <c r="BT12" s="680"/>
      <c r="BU12" s="680"/>
      <c r="BV12" s="680"/>
      <c r="BW12" s="680"/>
      <c r="BX12" s="680"/>
      <c r="BY12" s="680"/>
      <c r="BZ12" s="680"/>
      <c r="CA12" s="680"/>
      <c r="CB12" s="689"/>
      <c r="CD12" s="694" t="s">
        <v>258</v>
      </c>
      <c r="CE12" s="695"/>
      <c r="CF12" s="695"/>
      <c r="CG12" s="695"/>
      <c r="CH12" s="695"/>
      <c r="CI12" s="695"/>
      <c r="CJ12" s="695"/>
      <c r="CK12" s="695"/>
      <c r="CL12" s="695"/>
      <c r="CM12" s="695"/>
      <c r="CN12" s="695"/>
      <c r="CO12" s="695"/>
      <c r="CP12" s="695"/>
      <c r="CQ12" s="696"/>
      <c r="CR12" s="679">
        <v>723903</v>
      </c>
      <c r="CS12" s="680"/>
      <c r="CT12" s="680"/>
      <c r="CU12" s="680"/>
      <c r="CV12" s="680"/>
      <c r="CW12" s="680"/>
      <c r="CX12" s="680"/>
      <c r="CY12" s="681"/>
      <c r="CZ12" s="682">
        <v>2</v>
      </c>
      <c r="DA12" s="682"/>
      <c r="DB12" s="682"/>
      <c r="DC12" s="682"/>
      <c r="DD12" s="688">
        <v>166306</v>
      </c>
      <c r="DE12" s="680"/>
      <c r="DF12" s="680"/>
      <c r="DG12" s="680"/>
      <c r="DH12" s="680"/>
      <c r="DI12" s="680"/>
      <c r="DJ12" s="680"/>
      <c r="DK12" s="680"/>
      <c r="DL12" s="680"/>
      <c r="DM12" s="680"/>
      <c r="DN12" s="680"/>
      <c r="DO12" s="680"/>
      <c r="DP12" s="681"/>
      <c r="DQ12" s="688">
        <v>487154</v>
      </c>
      <c r="DR12" s="680"/>
      <c r="DS12" s="680"/>
      <c r="DT12" s="680"/>
      <c r="DU12" s="680"/>
      <c r="DV12" s="680"/>
      <c r="DW12" s="680"/>
      <c r="DX12" s="680"/>
      <c r="DY12" s="680"/>
      <c r="DZ12" s="680"/>
      <c r="EA12" s="680"/>
      <c r="EB12" s="680"/>
      <c r="EC12" s="689"/>
    </row>
    <row r="13" spans="2:143" ht="11.25" customHeight="1" x14ac:dyDescent="0.15">
      <c r="B13" s="676" t="s">
        <v>259</v>
      </c>
      <c r="C13" s="677"/>
      <c r="D13" s="677"/>
      <c r="E13" s="677"/>
      <c r="F13" s="677"/>
      <c r="G13" s="677"/>
      <c r="H13" s="677"/>
      <c r="I13" s="677"/>
      <c r="J13" s="677"/>
      <c r="K13" s="677"/>
      <c r="L13" s="677"/>
      <c r="M13" s="677"/>
      <c r="N13" s="677"/>
      <c r="O13" s="677"/>
      <c r="P13" s="677"/>
      <c r="Q13" s="678"/>
      <c r="R13" s="679">
        <v>17989</v>
      </c>
      <c r="S13" s="680"/>
      <c r="T13" s="680"/>
      <c r="U13" s="680"/>
      <c r="V13" s="680"/>
      <c r="W13" s="680"/>
      <c r="X13" s="680"/>
      <c r="Y13" s="681"/>
      <c r="Z13" s="682">
        <v>0</v>
      </c>
      <c r="AA13" s="682"/>
      <c r="AB13" s="682"/>
      <c r="AC13" s="682"/>
      <c r="AD13" s="683">
        <v>17989</v>
      </c>
      <c r="AE13" s="683"/>
      <c r="AF13" s="683"/>
      <c r="AG13" s="683"/>
      <c r="AH13" s="683"/>
      <c r="AI13" s="683"/>
      <c r="AJ13" s="683"/>
      <c r="AK13" s="683"/>
      <c r="AL13" s="684">
        <v>0.1</v>
      </c>
      <c r="AM13" s="685"/>
      <c r="AN13" s="685"/>
      <c r="AO13" s="686"/>
      <c r="AP13" s="676" t="s">
        <v>260</v>
      </c>
      <c r="AQ13" s="677"/>
      <c r="AR13" s="677"/>
      <c r="AS13" s="677"/>
      <c r="AT13" s="677"/>
      <c r="AU13" s="677"/>
      <c r="AV13" s="677"/>
      <c r="AW13" s="677"/>
      <c r="AX13" s="677"/>
      <c r="AY13" s="677"/>
      <c r="AZ13" s="677"/>
      <c r="BA13" s="677"/>
      <c r="BB13" s="677"/>
      <c r="BC13" s="677"/>
      <c r="BD13" s="677"/>
      <c r="BE13" s="677"/>
      <c r="BF13" s="678"/>
      <c r="BG13" s="679">
        <v>6837199</v>
      </c>
      <c r="BH13" s="680"/>
      <c r="BI13" s="680"/>
      <c r="BJ13" s="680"/>
      <c r="BK13" s="680"/>
      <c r="BL13" s="680"/>
      <c r="BM13" s="680"/>
      <c r="BN13" s="681"/>
      <c r="BO13" s="682">
        <v>46.6</v>
      </c>
      <c r="BP13" s="682"/>
      <c r="BQ13" s="682"/>
      <c r="BR13" s="682"/>
      <c r="BS13" s="688" t="s">
        <v>130</v>
      </c>
      <c r="BT13" s="680"/>
      <c r="BU13" s="680"/>
      <c r="BV13" s="680"/>
      <c r="BW13" s="680"/>
      <c r="BX13" s="680"/>
      <c r="BY13" s="680"/>
      <c r="BZ13" s="680"/>
      <c r="CA13" s="680"/>
      <c r="CB13" s="689"/>
      <c r="CD13" s="694" t="s">
        <v>261</v>
      </c>
      <c r="CE13" s="695"/>
      <c r="CF13" s="695"/>
      <c r="CG13" s="695"/>
      <c r="CH13" s="695"/>
      <c r="CI13" s="695"/>
      <c r="CJ13" s="695"/>
      <c r="CK13" s="695"/>
      <c r="CL13" s="695"/>
      <c r="CM13" s="695"/>
      <c r="CN13" s="695"/>
      <c r="CO13" s="695"/>
      <c r="CP13" s="695"/>
      <c r="CQ13" s="696"/>
      <c r="CR13" s="679">
        <v>3891004</v>
      </c>
      <c r="CS13" s="680"/>
      <c r="CT13" s="680"/>
      <c r="CU13" s="680"/>
      <c r="CV13" s="680"/>
      <c r="CW13" s="680"/>
      <c r="CX13" s="680"/>
      <c r="CY13" s="681"/>
      <c r="CZ13" s="682">
        <v>10.6</v>
      </c>
      <c r="DA13" s="682"/>
      <c r="DB13" s="682"/>
      <c r="DC13" s="682"/>
      <c r="DD13" s="688">
        <v>2001440</v>
      </c>
      <c r="DE13" s="680"/>
      <c r="DF13" s="680"/>
      <c r="DG13" s="680"/>
      <c r="DH13" s="680"/>
      <c r="DI13" s="680"/>
      <c r="DJ13" s="680"/>
      <c r="DK13" s="680"/>
      <c r="DL13" s="680"/>
      <c r="DM13" s="680"/>
      <c r="DN13" s="680"/>
      <c r="DO13" s="680"/>
      <c r="DP13" s="681"/>
      <c r="DQ13" s="688">
        <v>2014319</v>
      </c>
      <c r="DR13" s="680"/>
      <c r="DS13" s="680"/>
      <c r="DT13" s="680"/>
      <c r="DU13" s="680"/>
      <c r="DV13" s="680"/>
      <c r="DW13" s="680"/>
      <c r="DX13" s="680"/>
      <c r="DY13" s="680"/>
      <c r="DZ13" s="680"/>
      <c r="EA13" s="680"/>
      <c r="EB13" s="680"/>
      <c r="EC13" s="689"/>
    </row>
    <row r="14" spans="2:143" ht="11.25" customHeight="1" x14ac:dyDescent="0.15">
      <c r="B14" s="676" t="s">
        <v>262</v>
      </c>
      <c r="C14" s="677"/>
      <c r="D14" s="677"/>
      <c r="E14" s="677"/>
      <c r="F14" s="677"/>
      <c r="G14" s="677"/>
      <c r="H14" s="677"/>
      <c r="I14" s="677"/>
      <c r="J14" s="677"/>
      <c r="K14" s="677"/>
      <c r="L14" s="677"/>
      <c r="M14" s="677"/>
      <c r="N14" s="677"/>
      <c r="O14" s="677"/>
      <c r="P14" s="677"/>
      <c r="Q14" s="678"/>
      <c r="R14" s="679" t="s">
        <v>130</v>
      </c>
      <c r="S14" s="680"/>
      <c r="T14" s="680"/>
      <c r="U14" s="680"/>
      <c r="V14" s="680"/>
      <c r="W14" s="680"/>
      <c r="X14" s="680"/>
      <c r="Y14" s="681"/>
      <c r="Z14" s="682" t="s">
        <v>130</v>
      </c>
      <c r="AA14" s="682"/>
      <c r="AB14" s="682"/>
      <c r="AC14" s="682"/>
      <c r="AD14" s="683" t="s">
        <v>130</v>
      </c>
      <c r="AE14" s="683"/>
      <c r="AF14" s="683"/>
      <c r="AG14" s="683"/>
      <c r="AH14" s="683"/>
      <c r="AI14" s="683"/>
      <c r="AJ14" s="683"/>
      <c r="AK14" s="683"/>
      <c r="AL14" s="684" t="s">
        <v>130</v>
      </c>
      <c r="AM14" s="685"/>
      <c r="AN14" s="685"/>
      <c r="AO14" s="686"/>
      <c r="AP14" s="676" t="s">
        <v>263</v>
      </c>
      <c r="AQ14" s="677"/>
      <c r="AR14" s="677"/>
      <c r="AS14" s="677"/>
      <c r="AT14" s="677"/>
      <c r="AU14" s="677"/>
      <c r="AV14" s="677"/>
      <c r="AW14" s="677"/>
      <c r="AX14" s="677"/>
      <c r="AY14" s="677"/>
      <c r="AZ14" s="677"/>
      <c r="BA14" s="677"/>
      <c r="BB14" s="677"/>
      <c r="BC14" s="677"/>
      <c r="BD14" s="677"/>
      <c r="BE14" s="677"/>
      <c r="BF14" s="678"/>
      <c r="BG14" s="679">
        <v>309224</v>
      </c>
      <c r="BH14" s="680"/>
      <c r="BI14" s="680"/>
      <c r="BJ14" s="680"/>
      <c r="BK14" s="680"/>
      <c r="BL14" s="680"/>
      <c r="BM14" s="680"/>
      <c r="BN14" s="681"/>
      <c r="BO14" s="682">
        <v>2.1</v>
      </c>
      <c r="BP14" s="682"/>
      <c r="BQ14" s="682"/>
      <c r="BR14" s="682"/>
      <c r="BS14" s="688" t="s">
        <v>130</v>
      </c>
      <c r="BT14" s="680"/>
      <c r="BU14" s="680"/>
      <c r="BV14" s="680"/>
      <c r="BW14" s="680"/>
      <c r="BX14" s="680"/>
      <c r="BY14" s="680"/>
      <c r="BZ14" s="680"/>
      <c r="CA14" s="680"/>
      <c r="CB14" s="689"/>
      <c r="CD14" s="694" t="s">
        <v>264</v>
      </c>
      <c r="CE14" s="695"/>
      <c r="CF14" s="695"/>
      <c r="CG14" s="695"/>
      <c r="CH14" s="695"/>
      <c r="CI14" s="695"/>
      <c r="CJ14" s="695"/>
      <c r="CK14" s="695"/>
      <c r="CL14" s="695"/>
      <c r="CM14" s="695"/>
      <c r="CN14" s="695"/>
      <c r="CO14" s="695"/>
      <c r="CP14" s="695"/>
      <c r="CQ14" s="696"/>
      <c r="CR14" s="679">
        <v>1502953</v>
      </c>
      <c r="CS14" s="680"/>
      <c r="CT14" s="680"/>
      <c r="CU14" s="680"/>
      <c r="CV14" s="680"/>
      <c r="CW14" s="680"/>
      <c r="CX14" s="680"/>
      <c r="CY14" s="681"/>
      <c r="CZ14" s="682">
        <v>4.0999999999999996</v>
      </c>
      <c r="DA14" s="682"/>
      <c r="DB14" s="682"/>
      <c r="DC14" s="682"/>
      <c r="DD14" s="688">
        <v>181515</v>
      </c>
      <c r="DE14" s="680"/>
      <c r="DF14" s="680"/>
      <c r="DG14" s="680"/>
      <c r="DH14" s="680"/>
      <c r="DI14" s="680"/>
      <c r="DJ14" s="680"/>
      <c r="DK14" s="680"/>
      <c r="DL14" s="680"/>
      <c r="DM14" s="680"/>
      <c r="DN14" s="680"/>
      <c r="DO14" s="680"/>
      <c r="DP14" s="681"/>
      <c r="DQ14" s="688">
        <v>1336522</v>
      </c>
      <c r="DR14" s="680"/>
      <c r="DS14" s="680"/>
      <c r="DT14" s="680"/>
      <c r="DU14" s="680"/>
      <c r="DV14" s="680"/>
      <c r="DW14" s="680"/>
      <c r="DX14" s="680"/>
      <c r="DY14" s="680"/>
      <c r="DZ14" s="680"/>
      <c r="EA14" s="680"/>
      <c r="EB14" s="680"/>
      <c r="EC14" s="689"/>
    </row>
    <row r="15" spans="2:143" ht="11.25" customHeight="1" x14ac:dyDescent="0.15">
      <c r="B15" s="676" t="s">
        <v>265</v>
      </c>
      <c r="C15" s="677"/>
      <c r="D15" s="677"/>
      <c r="E15" s="677"/>
      <c r="F15" s="677"/>
      <c r="G15" s="677"/>
      <c r="H15" s="677"/>
      <c r="I15" s="677"/>
      <c r="J15" s="677"/>
      <c r="K15" s="677"/>
      <c r="L15" s="677"/>
      <c r="M15" s="677"/>
      <c r="N15" s="677"/>
      <c r="O15" s="677"/>
      <c r="P15" s="677"/>
      <c r="Q15" s="678"/>
      <c r="R15" s="679">
        <v>133532</v>
      </c>
      <c r="S15" s="680"/>
      <c r="T15" s="680"/>
      <c r="U15" s="680"/>
      <c r="V15" s="680"/>
      <c r="W15" s="680"/>
      <c r="X15" s="680"/>
      <c r="Y15" s="681"/>
      <c r="Z15" s="682">
        <v>0.3</v>
      </c>
      <c r="AA15" s="682"/>
      <c r="AB15" s="682"/>
      <c r="AC15" s="682"/>
      <c r="AD15" s="683">
        <v>133532</v>
      </c>
      <c r="AE15" s="683"/>
      <c r="AF15" s="683"/>
      <c r="AG15" s="683"/>
      <c r="AH15" s="683"/>
      <c r="AI15" s="683"/>
      <c r="AJ15" s="683"/>
      <c r="AK15" s="683"/>
      <c r="AL15" s="684">
        <v>0.6</v>
      </c>
      <c r="AM15" s="685"/>
      <c r="AN15" s="685"/>
      <c r="AO15" s="686"/>
      <c r="AP15" s="676" t="s">
        <v>266</v>
      </c>
      <c r="AQ15" s="677"/>
      <c r="AR15" s="677"/>
      <c r="AS15" s="677"/>
      <c r="AT15" s="677"/>
      <c r="AU15" s="677"/>
      <c r="AV15" s="677"/>
      <c r="AW15" s="677"/>
      <c r="AX15" s="677"/>
      <c r="AY15" s="677"/>
      <c r="AZ15" s="677"/>
      <c r="BA15" s="677"/>
      <c r="BB15" s="677"/>
      <c r="BC15" s="677"/>
      <c r="BD15" s="677"/>
      <c r="BE15" s="677"/>
      <c r="BF15" s="678"/>
      <c r="BG15" s="679">
        <v>485191</v>
      </c>
      <c r="BH15" s="680"/>
      <c r="BI15" s="680"/>
      <c r="BJ15" s="680"/>
      <c r="BK15" s="680"/>
      <c r="BL15" s="680"/>
      <c r="BM15" s="680"/>
      <c r="BN15" s="681"/>
      <c r="BO15" s="682">
        <v>3.3</v>
      </c>
      <c r="BP15" s="682"/>
      <c r="BQ15" s="682"/>
      <c r="BR15" s="682"/>
      <c r="BS15" s="688" t="s">
        <v>130</v>
      </c>
      <c r="BT15" s="680"/>
      <c r="BU15" s="680"/>
      <c r="BV15" s="680"/>
      <c r="BW15" s="680"/>
      <c r="BX15" s="680"/>
      <c r="BY15" s="680"/>
      <c r="BZ15" s="680"/>
      <c r="CA15" s="680"/>
      <c r="CB15" s="689"/>
      <c r="CD15" s="694" t="s">
        <v>267</v>
      </c>
      <c r="CE15" s="695"/>
      <c r="CF15" s="695"/>
      <c r="CG15" s="695"/>
      <c r="CH15" s="695"/>
      <c r="CI15" s="695"/>
      <c r="CJ15" s="695"/>
      <c r="CK15" s="695"/>
      <c r="CL15" s="695"/>
      <c r="CM15" s="695"/>
      <c r="CN15" s="695"/>
      <c r="CO15" s="695"/>
      <c r="CP15" s="695"/>
      <c r="CQ15" s="696"/>
      <c r="CR15" s="679">
        <v>4246496</v>
      </c>
      <c r="CS15" s="680"/>
      <c r="CT15" s="680"/>
      <c r="CU15" s="680"/>
      <c r="CV15" s="680"/>
      <c r="CW15" s="680"/>
      <c r="CX15" s="680"/>
      <c r="CY15" s="681"/>
      <c r="CZ15" s="682">
        <v>11.5</v>
      </c>
      <c r="DA15" s="682"/>
      <c r="DB15" s="682"/>
      <c r="DC15" s="682"/>
      <c r="DD15" s="688">
        <v>856569</v>
      </c>
      <c r="DE15" s="680"/>
      <c r="DF15" s="680"/>
      <c r="DG15" s="680"/>
      <c r="DH15" s="680"/>
      <c r="DI15" s="680"/>
      <c r="DJ15" s="680"/>
      <c r="DK15" s="680"/>
      <c r="DL15" s="680"/>
      <c r="DM15" s="680"/>
      <c r="DN15" s="680"/>
      <c r="DO15" s="680"/>
      <c r="DP15" s="681"/>
      <c r="DQ15" s="688">
        <v>3188487</v>
      </c>
      <c r="DR15" s="680"/>
      <c r="DS15" s="680"/>
      <c r="DT15" s="680"/>
      <c r="DU15" s="680"/>
      <c r="DV15" s="680"/>
      <c r="DW15" s="680"/>
      <c r="DX15" s="680"/>
      <c r="DY15" s="680"/>
      <c r="DZ15" s="680"/>
      <c r="EA15" s="680"/>
      <c r="EB15" s="680"/>
      <c r="EC15" s="689"/>
    </row>
    <row r="16" spans="2:143" ht="11.25" customHeight="1" x14ac:dyDescent="0.15">
      <c r="B16" s="676" t="s">
        <v>268</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130</v>
      </c>
      <c r="AA16" s="682"/>
      <c r="AB16" s="682"/>
      <c r="AC16" s="682"/>
      <c r="AD16" s="683" t="s">
        <v>130</v>
      </c>
      <c r="AE16" s="683"/>
      <c r="AF16" s="683"/>
      <c r="AG16" s="683"/>
      <c r="AH16" s="683"/>
      <c r="AI16" s="683"/>
      <c r="AJ16" s="683"/>
      <c r="AK16" s="683"/>
      <c r="AL16" s="684" t="s">
        <v>130</v>
      </c>
      <c r="AM16" s="685"/>
      <c r="AN16" s="685"/>
      <c r="AO16" s="686"/>
      <c r="AP16" s="676" t="s">
        <v>269</v>
      </c>
      <c r="AQ16" s="677"/>
      <c r="AR16" s="677"/>
      <c r="AS16" s="677"/>
      <c r="AT16" s="677"/>
      <c r="AU16" s="677"/>
      <c r="AV16" s="677"/>
      <c r="AW16" s="677"/>
      <c r="AX16" s="677"/>
      <c r="AY16" s="677"/>
      <c r="AZ16" s="677"/>
      <c r="BA16" s="677"/>
      <c r="BB16" s="677"/>
      <c r="BC16" s="677"/>
      <c r="BD16" s="677"/>
      <c r="BE16" s="677"/>
      <c r="BF16" s="678"/>
      <c r="BG16" s="679" t="s">
        <v>130</v>
      </c>
      <c r="BH16" s="680"/>
      <c r="BI16" s="680"/>
      <c r="BJ16" s="680"/>
      <c r="BK16" s="680"/>
      <c r="BL16" s="680"/>
      <c r="BM16" s="680"/>
      <c r="BN16" s="681"/>
      <c r="BO16" s="682" t="s">
        <v>130</v>
      </c>
      <c r="BP16" s="682"/>
      <c r="BQ16" s="682"/>
      <c r="BR16" s="682"/>
      <c r="BS16" s="688" t="s">
        <v>130</v>
      </c>
      <c r="BT16" s="680"/>
      <c r="BU16" s="680"/>
      <c r="BV16" s="680"/>
      <c r="BW16" s="680"/>
      <c r="BX16" s="680"/>
      <c r="BY16" s="680"/>
      <c r="BZ16" s="680"/>
      <c r="CA16" s="680"/>
      <c r="CB16" s="689"/>
      <c r="CD16" s="694" t="s">
        <v>270</v>
      </c>
      <c r="CE16" s="695"/>
      <c r="CF16" s="695"/>
      <c r="CG16" s="695"/>
      <c r="CH16" s="695"/>
      <c r="CI16" s="695"/>
      <c r="CJ16" s="695"/>
      <c r="CK16" s="695"/>
      <c r="CL16" s="695"/>
      <c r="CM16" s="695"/>
      <c r="CN16" s="695"/>
      <c r="CO16" s="695"/>
      <c r="CP16" s="695"/>
      <c r="CQ16" s="696"/>
      <c r="CR16" s="679">
        <v>109875</v>
      </c>
      <c r="CS16" s="680"/>
      <c r="CT16" s="680"/>
      <c r="CU16" s="680"/>
      <c r="CV16" s="680"/>
      <c r="CW16" s="680"/>
      <c r="CX16" s="680"/>
      <c r="CY16" s="681"/>
      <c r="CZ16" s="682">
        <v>0.3</v>
      </c>
      <c r="DA16" s="682"/>
      <c r="DB16" s="682"/>
      <c r="DC16" s="682"/>
      <c r="DD16" s="688" t="s">
        <v>130</v>
      </c>
      <c r="DE16" s="680"/>
      <c r="DF16" s="680"/>
      <c r="DG16" s="680"/>
      <c r="DH16" s="680"/>
      <c r="DI16" s="680"/>
      <c r="DJ16" s="680"/>
      <c r="DK16" s="680"/>
      <c r="DL16" s="680"/>
      <c r="DM16" s="680"/>
      <c r="DN16" s="680"/>
      <c r="DO16" s="680"/>
      <c r="DP16" s="681"/>
      <c r="DQ16" s="688">
        <v>42043</v>
      </c>
      <c r="DR16" s="680"/>
      <c r="DS16" s="680"/>
      <c r="DT16" s="680"/>
      <c r="DU16" s="680"/>
      <c r="DV16" s="680"/>
      <c r="DW16" s="680"/>
      <c r="DX16" s="680"/>
      <c r="DY16" s="680"/>
      <c r="DZ16" s="680"/>
      <c r="EA16" s="680"/>
      <c r="EB16" s="680"/>
      <c r="EC16" s="689"/>
    </row>
    <row r="17" spans="2:133" ht="11.25" customHeight="1" x14ac:dyDescent="0.15">
      <c r="B17" s="676" t="s">
        <v>271</v>
      </c>
      <c r="C17" s="677"/>
      <c r="D17" s="677"/>
      <c r="E17" s="677"/>
      <c r="F17" s="677"/>
      <c r="G17" s="677"/>
      <c r="H17" s="677"/>
      <c r="I17" s="677"/>
      <c r="J17" s="677"/>
      <c r="K17" s="677"/>
      <c r="L17" s="677"/>
      <c r="M17" s="677"/>
      <c r="N17" s="677"/>
      <c r="O17" s="677"/>
      <c r="P17" s="677"/>
      <c r="Q17" s="678"/>
      <c r="R17" s="679">
        <v>99355</v>
      </c>
      <c r="S17" s="680"/>
      <c r="T17" s="680"/>
      <c r="U17" s="680"/>
      <c r="V17" s="680"/>
      <c r="W17" s="680"/>
      <c r="X17" s="680"/>
      <c r="Y17" s="681"/>
      <c r="Z17" s="682">
        <v>0.3</v>
      </c>
      <c r="AA17" s="682"/>
      <c r="AB17" s="682"/>
      <c r="AC17" s="682"/>
      <c r="AD17" s="683">
        <v>99355</v>
      </c>
      <c r="AE17" s="683"/>
      <c r="AF17" s="683"/>
      <c r="AG17" s="683"/>
      <c r="AH17" s="683"/>
      <c r="AI17" s="683"/>
      <c r="AJ17" s="683"/>
      <c r="AK17" s="683"/>
      <c r="AL17" s="684">
        <v>0.5</v>
      </c>
      <c r="AM17" s="685"/>
      <c r="AN17" s="685"/>
      <c r="AO17" s="686"/>
      <c r="AP17" s="676" t="s">
        <v>272</v>
      </c>
      <c r="AQ17" s="677"/>
      <c r="AR17" s="677"/>
      <c r="AS17" s="677"/>
      <c r="AT17" s="677"/>
      <c r="AU17" s="677"/>
      <c r="AV17" s="677"/>
      <c r="AW17" s="677"/>
      <c r="AX17" s="677"/>
      <c r="AY17" s="677"/>
      <c r="AZ17" s="677"/>
      <c r="BA17" s="677"/>
      <c r="BB17" s="677"/>
      <c r="BC17" s="677"/>
      <c r="BD17" s="677"/>
      <c r="BE17" s="677"/>
      <c r="BF17" s="678"/>
      <c r="BG17" s="679" t="s">
        <v>130</v>
      </c>
      <c r="BH17" s="680"/>
      <c r="BI17" s="680"/>
      <c r="BJ17" s="680"/>
      <c r="BK17" s="680"/>
      <c r="BL17" s="680"/>
      <c r="BM17" s="680"/>
      <c r="BN17" s="681"/>
      <c r="BO17" s="682" t="s">
        <v>234</v>
      </c>
      <c r="BP17" s="682"/>
      <c r="BQ17" s="682"/>
      <c r="BR17" s="682"/>
      <c r="BS17" s="688" t="s">
        <v>130</v>
      </c>
      <c r="BT17" s="680"/>
      <c r="BU17" s="680"/>
      <c r="BV17" s="680"/>
      <c r="BW17" s="680"/>
      <c r="BX17" s="680"/>
      <c r="BY17" s="680"/>
      <c r="BZ17" s="680"/>
      <c r="CA17" s="680"/>
      <c r="CB17" s="689"/>
      <c r="CD17" s="694" t="s">
        <v>273</v>
      </c>
      <c r="CE17" s="695"/>
      <c r="CF17" s="695"/>
      <c r="CG17" s="695"/>
      <c r="CH17" s="695"/>
      <c r="CI17" s="695"/>
      <c r="CJ17" s="695"/>
      <c r="CK17" s="695"/>
      <c r="CL17" s="695"/>
      <c r="CM17" s="695"/>
      <c r="CN17" s="695"/>
      <c r="CO17" s="695"/>
      <c r="CP17" s="695"/>
      <c r="CQ17" s="696"/>
      <c r="CR17" s="679">
        <v>4677826</v>
      </c>
      <c r="CS17" s="680"/>
      <c r="CT17" s="680"/>
      <c r="CU17" s="680"/>
      <c r="CV17" s="680"/>
      <c r="CW17" s="680"/>
      <c r="CX17" s="680"/>
      <c r="CY17" s="681"/>
      <c r="CZ17" s="682">
        <v>12.7</v>
      </c>
      <c r="DA17" s="682"/>
      <c r="DB17" s="682"/>
      <c r="DC17" s="682"/>
      <c r="DD17" s="688" t="s">
        <v>130</v>
      </c>
      <c r="DE17" s="680"/>
      <c r="DF17" s="680"/>
      <c r="DG17" s="680"/>
      <c r="DH17" s="680"/>
      <c r="DI17" s="680"/>
      <c r="DJ17" s="680"/>
      <c r="DK17" s="680"/>
      <c r="DL17" s="680"/>
      <c r="DM17" s="680"/>
      <c r="DN17" s="680"/>
      <c r="DO17" s="680"/>
      <c r="DP17" s="681"/>
      <c r="DQ17" s="688">
        <v>4628337</v>
      </c>
      <c r="DR17" s="680"/>
      <c r="DS17" s="680"/>
      <c r="DT17" s="680"/>
      <c r="DU17" s="680"/>
      <c r="DV17" s="680"/>
      <c r="DW17" s="680"/>
      <c r="DX17" s="680"/>
      <c r="DY17" s="680"/>
      <c r="DZ17" s="680"/>
      <c r="EA17" s="680"/>
      <c r="EB17" s="680"/>
      <c r="EC17" s="689"/>
    </row>
    <row r="18" spans="2:133" ht="11.25" customHeight="1" x14ac:dyDescent="0.15">
      <c r="B18" s="676" t="s">
        <v>274</v>
      </c>
      <c r="C18" s="677"/>
      <c r="D18" s="677"/>
      <c r="E18" s="677"/>
      <c r="F18" s="677"/>
      <c r="G18" s="677"/>
      <c r="H18" s="677"/>
      <c r="I18" s="677"/>
      <c r="J18" s="677"/>
      <c r="K18" s="677"/>
      <c r="L18" s="677"/>
      <c r="M18" s="677"/>
      <c r="N18" s="677"/>
      <c r="O18" s="677"/>
      <c r="P18" s="677"/>
      <c r="Q18" s="678"/>
      <c r="R18" s="679">
        <v>5543048</v>
      </c>
      <c r="S18" s="680"/>
      <c r="T18" s="680"/>
      <c r="U18" s="680"/>
      <c r="V18" s="680"/>
      <c r="W18" s="680"/>
      <c r="X18" s="680"/>
      <c r="Y18" s="681"/>
      <c r="Z18" s="682">
        <v>14.5</v>
      </c>
      <c r="AA18" s="682"/>
      <c r="AB18" s="682"/>
      <c r="AC18" s="682"/>
      <c r="AD18" s="683">
        <v>4527662</v>
      </c>
      <c r="AE18" s="683"/>
      <c r="AF18" s="683"/>
      <c r="AG18" s="683"/>
      <c r="AH18" s="683"/>
      <c r="AI18" s="683"/>
      <c r="AJ18" s="683"/>
      <c r="AK18" s="683"/>
      <c r="AL18" s="684">
        <v>21.8</v>
      </c>
      <c r="AM18" s="685"/>
      <c r="AN18" s="685"/>
      <c r="AO18" s="686"/>
      <c r="AP18" s="676" t="s">
        <v>275</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130</v>
      </c>
      <c r="BP18" s="682"/>
      <c r="BQ18" s="682"/>
      <c r="BR18" s="682"/>
      <c r="BS18" s="688" t="s">
        <v>130</v>
      </c>
      <c r="BT18" s="680"/>
      <c r="BU18" s="680"/>
      <c r="BV18" s="680"/>
      <c r="BW18" s="680"/>
      <c r="BX18" s="680"/>
      <c r="BY18" s="680"/>
      <c r="BZ18" s="680"/>
      <c r="CA18" s="680"/>
      <c r="CB18" s="689"/>
      <c r="CD18" s="694" t="s">
        <v>276</v>
      </c>
      <c r="CE18" s="695"/>
      <c r="CF18" s="695"/>
      <c r="CG18" s="695"/>
      <c r="CH18" s="695"/>
      <c r="CI18" s="695"/>
      <c r="CJ18" s="695"/>
      <c r="CK18" s="695"/>
      <c r="CL18" s="695"/>
      <c r="CM18" s="695"/>
      <c r="CN18" s="695"/>
      <c r="CO18" s="695"/>
      <c r="CP18" s="695"/>
      <c r="CQ18" s="696"/>
      <c r="CR18" s="679" t="s">
        <v>130</v>
      </c>
      <c r="CS18" s="680"/>
      <c r="CT18" s="680"/>
      <c r="CU18" s="680"/>
      <c r="CV18" s="680"/>
      <c r="CW18" s="680"/>
      <c r="CX18" s="680"/>
      <c r="CY18" s="681"/>
      <c r="CZ18" s="682" t="s">
        <v>234</v>
      </c>
      <c r="DA18" s="682"/>
      <c r="DB18" s="682"/>
      <c r="DC18" s="682"/>
      <c r="DD18" s="688" t="s">
        <v>130</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x14ac:dyDescent="0.15">
      <c r="B19" s="676" t="s">
        <v>277</v>
      </c>
      <c r="C19" s="677"/>
      <c r="D19" s="677"/>
      <c r="E19" s="677"/>
      <c r="F19" s="677"/>
      <c r="G19" s="677"/>
      <c r="H19" s="677"/>
      <c r="I19" s="677"/>
      <c r="J19" s="677"/>
      <c r="K19" s="677"/>
      <c r="L19" s="677"/>
      <c r="M19" s="677"/>
      <c r="N19" s="677"/>
      <c r="O19" s="677"/>
      <c r="P19" s="677"/>
      <c r="Q19" s="678"/>
      <c r="R19" s="679">
        <v>4527662</v>
      </c>
      <c r="S19" s="680"/>
      <c r="T19" s="680"/>
      <c r="U19" s="680"/>
      <c r="V19" s="680"/>
      <c r="W19" s="680"/>
      <c r="X19" s="680"/>
      <c r="Y19" s="681"/>
      <c r="Z19" s="682">
        <v>11.8</v>
      </c>
      <c r="AA19" s="682"/>
      <c r="AB19" s="682"/>
      <c r="AC19" s="682"/>
      <c r="AD19" s="683">
        <v>4527662</v>
      </c>
      <c r="AE19" s="683"/>
      <c r="AF19" s="683"/>
      <c r="AG19" s="683"/>
      <c r="AH19" s="683"/>
      <c r="AI19" s="683"/>
      <c r="AJ19" s="683"/>
      <c r="AK19" s="683"/>
      <c r="AL19" s="684">
        <v>21.8</v>
      </c>
      <c r="AM19" s="685"/>
      <c r="AN19" s="685"/>
      <c r="AO19" s="686"/>
      <c r="AP19" s="676" t="s">
        <v>278</v>
      </c>
      <c r="AQ19" s="677"/>
      <c r="AR19" s="677"/>
      <c r="AS19" s="677"/>
      <c r="AT19" s="677"/>
      <c r="AU19" s="677"/>
      <c r="AV19" s="677"/>
      <c r="AW19" s="677"/>
      <c r="AX19" s="677"/>
      <c r="AY19" s="677"/>
      <c r="AZ19" s="677"/>
      <c r="BA19" s="677"/>
      <c r="BB19" s="677"/>
      <c r="BC19" s="677"/>
      <c r="BD19" s="677"/>
      <c r="BE19" s="677"/>
      <c r="BF19" s="678"/>
      <c r="BG19" s="679">
        <v>1204901</v>
      </c>
      <c r="BH19" s="680"/>
      <c r="BI19" s="680"/>
      <c r="BJ19" s="680"/>
      <c r="BK19" s="680"/>
      <c r="BL19" s="680"/>
      <c r="BM19" s="680"/>
      <c r="BN19" s="681"/>
      <c r="BO19" s="682">
        <v>8.1999999999999993</v>
      </c>
      <c r="BP19" s="682"/>
      <c r="BQ19" s="682"/>
      <c r="BR19" s="682"/>
      <c r="BS19" s="688" t="s">
        <v>130</v>
      </c>
      <c r="BT19" s="680"/>
      <c r="BU19" s="680"/>
      <c r="BV19" s="680"/>
      <c r="BW19" s="680"/>
      <c r="BX19" s="680"/>
      <c r="BY19" s="680"/>
      <c r="BZ19" s="680"/>
      <c r="CA19" s="680"/>
      <c r="CB19" s="689"/>
      <c r="CD19" s="694" t="s">
        <v>279</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130</v>
      </c>
      <c r="DA19" s="682"/>
      <c r="DB19" s="682"/>
      <c r="DC19" s="682"/>
      <c r="DD19" s="688" t="s">
        <v>130</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x14ac:dyDescent="0.15">
      <c r="B20" s="676" t="s">
        <v>280</v>
      </c>
      <c r="C20" s="677"/>
      <c r="D20" s="677"/>
      <c r="E20" s="677"/>
      <c r="F20" s="677"/>
      <c r="G20" s="677"/>
      <c r="H20" s="677"/>
      <c r="I20" s="677"/>
      <c r="J20" s="677"/>
      <c r="K20" s="677"/>
      <c r="L20" s="677"/>
      <c r="M20" s="677"/>
      <c r="N20" s="677"/>
      <c r="O20" s="677"/>
      <c r="P20" s="677"/>
      <c r="Q20" s="678"/>
      <c r="R20" s="679">
        <v>1015382</v>
      </c>
      <c r="S20" s="680"/>
      <c r="T20" s="680"/>
      <c r="U20" s="680"/>
      <c r="V20" s="680"/>
      <c r="W20" s="680"/>
      <c r="X20" s="680"/>
      <c r="Y20" s="681"/>
      <c r="Z20" s="682">
        <v>2.6</v>
      </c>
      <c r="AA20" s="682"/>
      <c r="AB20" s="682"/>
      <c r="AC20" s="682"/>
      <c r="AD20" s="683" t="s">
        <v>130</v>
      </c>
      <c r="AE20" s="683"/>
      <c r="AF20" s="683"/>
      <c r="AG20" s="683"/>
      <c r="AH20" s="683"/>
      <c r="AI20" s="683"/>
      <c r="AJ20" s="683"/>
      <c r="AK20" s="683"/>
      <c r="AL20" s="684" t="s">
        <v>130</v>
      </c>
      <c r="AM20" s="685"/>
      <c r="AN20" s="685"/>
      <c r="AO20" s="686"/>
      <c r="AP20" s="676" t="s">
        <v>281</v>
      </c>
      <c r="AQ20" s="677"/>
      <c r="AR20" s="677"/>
      <c r="AS20" s="677"/>
      <c r="AT20" s="677"/>
      <c r="AU20" s="677"/>
      <c r="AV20" s="677"/>
      <c r="AW20" s="677"/>
      <c r="AX20" s="677"/>
      <c r="AY20" s="677"/>
      <c r="AZ20" s="677"/>
      <c r="BA20" s="677"/>
      <c r="BB20" s="677"/>
      <c r="BC20" s="677"/>
      <c r="BD20" s="677"/>
      <c r="BE20" s="677"/>
      <c r="BF20" s="678"/>
      <c r="BG20" s="679">
        <v>1204901</v>
      </c>
      <c r="BH20" s="680"/>
      <c r="BI20" s="680"/>
      <c r="BJ20" s="680"/>
      <c r="BK20" s="680"/>
      <c r="BL20" s="680"/>
      <c r="BM20" s="680"/>
      <c r="BN20" s="681"/>
      <c r="BO20" s="682">
        <v>8.1999999999999993</v>
      </c>
      <c r="BP20" s="682"/>
      <c r="BQ20" s="682"/>
      <c r="BR20" s="682"/>
      <c r="BS20" s="688" t="s">
        <v>130</v>
      </c>
      <c r="BT20" s="680"/>
      <c r="BU20" s="680"/>
      <c r="BV20" s="680"/>
      <c r="BW20" s="680"/>
      <c r="BX20" s="680"/>
      <c r="BY20" s="680"/>
      <c r="BZ20" s="680"/>
      <c r="CA20" s="680"/>
      <c r="CB20" s="689"/>
      <c r="CD20" s="694" t="s">
        <v>282</v>
      </c>
      <c r="CE20" s="695"/>
      <c r="CF20" s="695"/>
      <c r="CG20" s="695"/>
      <c r="CH20" s="695"/>
      <c r="CI20" s="695"/>
      <c r="CJ20" s="695"/>
      <c r="CK20" s="695"/>
      <c r="CL20" s="695"/>
      <c r="CM20" s="695"/>
      <c r="CN20" s="695"/>
      <c r="CO20" s="695"/>
      <c r="CP20" s="695"/>
      <c r="CQ20" s="696"/>
      <c r="CR20" s="679">
        <v>36810911</v>
      </c>
      <c r="CS20" s="680"/>
      <c r="CT20" s="680"/>
      <c r="CU20" s="680"/>
      <c r="CV20" s="680"/>
      <c r="CW20" s="680"/>
      <c r="CX20" s="680"/>
      <c r="CY20" s="681"/>
      <c r="CZ20" s="682">
        <v>100</v>
      </c>
      <c r="DA20" s="682"/>
      <c r="DB20" s="682"/>
      <c r="DC20" s="682"/>
      <c r="DD20" s="688">
        <v>4327762</v>
      </c>
      <c r="DE20" s="680"/>
      <c r="DF20" s="680"/>
      <c r="DG20" s="680"/>
      <c r="DH20" s="680"/>
      <c r="DI20" s="680"/>
      <c r="DJ20" s="680"/>
      <c r="DK20" s="680"/>
      <c r="DL20" s="680"/>
      <c r="DM20" s="680"/>
      <c r="DN20" s="680"/>
      <c r="DO20" s="680"/>
      <c r="DP20" s="681"/>
      <c r="DQ20" s="688">
        <v>24876980</v>
      </c>
      <c r="DR20" s="680"/>
      <c r="DS20" s="680"/>
      <c r="DT20" s="680"/>
      <c r="DU20" s="680"/>
      <c r="DV20" s="680"/>
      <c r="DW20" s="680"/>
      <c r="DX20" s="680"/>
      <c r="DY20" s="680"/>
      <c r="DZ20" s="680"/>
      <c r="EA20" s="680"/>
      <c r="EB20" s="680"/>
      <c r="EC20" s="689"/>
    </row>
    <row r="21" spans="2:133" ht="11.25" customHeight="1" x14ac:dyDescent="0.15">
      <c r="B21" s="676" t="s">
        <v>283</v>
      </c>
      <c r="C21" s="677"/>
      <c r="D21" s="677"/>
      <c r="E21" s="677"/>
      <c r="F21" s="677"/>
      <c r="G21" s="677"/>
      <c r="H21" s="677"/>
      <c r="I21" s="677"/>
      <c r="J21" s="677"/>
      <c r="K21" s="677"/>
      <c r="L21" s="677"/>
      <c r="M21" s="677"/>
      <c r="N21" s="677"/>
      <c r="O21" s="677"/>
      <c r="P21" s="677"/>
      <c r="Q21" s="678"/>
      <c r="R21" s="679">
        <v>4</v>
      </c>
      <c r="S21" s="680"/>
      <c r="T21" s="680"/>
      <c r="U21" s="680"/>
      <c r="V21" s="680"/>
      <c r="W21" s="680"/>
      <c r="X21" s="680"/>
      <c r="Y21" s="681"/>
      <c r="Z21" s="682">
        <v>0</v>
      </c>
      <c r="AA21" s="682"/>
      <c r="AB21" s="682"/>
      <c r="AC21" s="682"/>
      <c r="AD21" s="683" t="s">
        <v>130</v>
      </c>
      <c r="AE21" s="683"/>
      <c r="AF21" s="683"/>
      <c r="AG21" s="683"/>
      <c r="AH21" s="683"/>
      <c r="AI21" s="683"/>
      <c r="AJ21" s="683"/>
      <c r="AK21" s="683"/>
      <c r="AL21" s="684" t="s">
        <v>130</v>
      </c>
      <c r="AM21" s="685"/>
      <c r="AN21" s="685"/>
      <c r="AO21" s="686"/>
      <c r="AP21" s="697" t="s">
        <v>284</v>
      </c>
      <c r="AQ21" s="698"/>
      <c r="AR21" s="698"/>
      <c r="AS21" s="698"/>
      <c r="AT21" s="698"/>
      <c r="AU21" s="698"/>
      <c r="AV21" s="698"/>
      <c r="AW21" s="698"/>
      <c r="AX21" s="698"/>
      <c r="AY21" s="698"/>
      <c r="AZ21" s="698"/>
      <c r="BA21" s="698"/>
      <c r="BB21" s="698"/>
      <c r="BC21" s="698"/>
      <c r="BD21" s="698"/>
      <c r="BE21" s="698"/>
      <c r="BF21" s="699"/>
      <c r="BG21" s="679">
        <v>75603</v>
      </c>
      <c r="BH21" s="680"/>
      <c r="BI21" s="680"/>
      <c r="BJ21" s="680"/>
      <c r="BK21" s="680"/>
      <c r="BL21" s="680"/>
      <c r="BM21" s="680"/>
      <c r="BN21" s="681"/>
      <c r="BO21" s="682">
        <v>0.5</v>
      </c>
      <c r="BP21" s="682"/>
      <c r="BQ21" s="682"/>
      <c r="BR21" s="682"/>
      <c r="BS21" s="688" t="s">
        <v>130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285</v>
      </c>
      <c r="C22" s="677"/>
      <c r="D22" s="677"/>
      <c r="E22" s="677"/>
      <c r="F22" s="677"/>
      <c r="G22" s="677"/>
      <c r="H22" s="677"/>
      <c r="I22" s="677"/>
      <c r="J22" s="677"/>
      <c r="K22" s="677"/>
      <c r="L22" s="677"/>
      <c r="M22" s="677"/>
      <c r="N22" s="677"/>
      <c r="O22" s="677"/>
      <c r="P22" s="677"/>
      <c r="Q22" s="678"/>
      <c r="R22" s="679">
        <v>22801507</v>
      </c>
      <c r="S22" s="680"/>
      <c r="T22" s="680"/>
      <c r="U22" s="680"/>
      <c r="V22" s="680"/>
      <c r="W22" s="680"/>
      <c r="X22" s="680"/>
      <c r="Y22" s="681"/>
      <c r="Z22" s="682">
        <v>59.4</v>
      </c>
      <c r="AA22" s="682"/>
      <c r="AB22" s="682"/>
      <c r="AC22" s="682"/>
      <c r="AD22" s="683">
        <v>20656823</v>
      </c>
      <c r="AE22" s="683"/>
      <c r="AF22" s="683"/>
      <c r="AG22" s="683"/>
      <c r="AH22" s="683"/>
      <c r="AI22" s="683"/>
      <c r="AJ22" s="683"/>
      <c r="AK22" s="683"/>
      <c r="AL22" s="684">
        <v>99.6</v>
      </c>
      <c r="AM22" s="685"/>
      <c r="AN22" s="685"/>
      <c r="AO22" s="686"/>
      <c r="AP22" s="697" t="s">
        <v>286</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130</v>
      </c>
      <c r="BP22" s="682"/>
      <c r="BQ22" s="682"/>
      <c r="BR22" s="682"/>
      <c r="BS22" s="688" t="s">
        <v>130</v>
      </c>
      <c r="BT22" s="680"/>
      <c r="BU22" s="680"/>
      <c r="BV22" s="680"/>
      <c r="BW22" s="680"/>
      <c r="BX22" s="680"/>
      <c r="BY22" s="680"/>
      <c r="BZ22" s="680"/>
      <c r="CA22" s="680"/>
      <c r="CB22" s="689"/>
      <c r="CD22" s="661" t="s">
        <v>287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288</v>
      </c>
      <c r="C23" s="677"/>
      <c r="D23" s="677"/>
      <c r="E23" s="677"/>
      <c r="F23" s="677"/>
      <c r="G23" s="677"/>
      <c r="H23" s="677"/>
      <c r="I23" s="677"/>
      <c r="J23" s="677"/>
      <c r="K23" s="677"/>
      <c r="L23" s="677"/>
      <c r="M23" s="677"/>
      <c r="N23" s="677"/>
      <c r="O23" s="677"/>
      <c r="P23" s="677"/>
      <c r="Q23" s="678"/>
      <c r="R23" s="679">
        <v>18089</v>
      </c>
      <c r="S23" s="680"/>
      <c r="T23" s="680"/>
      <c r="U23" s="680"/>
      <c r="V23" s="680"/>
      <c r="W23" s="680"/>
      <c r="X23" s="680"/>
      <c r="Y23" s="681"/>
      <c r="Z23" s="682">
        <v>0</v>
      </c>
      <c r="AA23" s="682"/>
      <c r="AB23" s="682"/>
      <c r="AC23" s="682"/>
      <c r="AD23" s="683">
        <v>18089</v>
      </c>
      <c r="AE23" s="683"/>
      <c r="AF23" s="683"/>
      <c r="AG23" s="683"/>
      <c r="AH23" s="683"/>
      <c r="AI23" s="683"/>
      <c r="AJ23" s="683"/>
      <c r="AK23" s="683"/>
      <c r="AL23" s="684">
        <v>0.1</v>
      </c>
      <c r="AM23" s="685"/>
      <c r="AN23" s="685"/>
      <c r="AO23" s="686"/>
      <c r="AP23" s="697" t="s">
        <v>289</v>
      </c>
      <c r="AQ23" s="698"/>
      <c r="AR23" s="698"/>
      <c r="AS23" s="698"/>
      <c r="AT23" s="698"/>
      <c r="AU23" s="698"/>
      <c r="AV23" s="698"/>
      <c r="AW23" s="698"/>
      <c r="AX23" s="698"/>
      <c r="AY23" s="698"/>
      <c r="AZ23" s="698"/>
      <c r="BA23" s="698"/>
      <c r="BB23" s="698"/>
      <c r="BC23" s="698"/>
      <c r="BD23" s="698"/>
      <c r="BE23" s="698"/>
      <c r="BF23" s="699"/>
      <c r="BG23" s="679">
        <v>1129298</v>
      </c>
      <c r="BH23" s="680"/>
      <c r="BI23" s="680"/>
      <c r="BJ23" s="680"/>
      <c r="BK23" s="680"/>
      <c r="BL23" s="680"/>
      <c r="BM23" s="680"/>
      <c r="BN23" s="681"/>
      <c r="BO23" s="682">
        <v>7.7</v>
      </c>
      <c r="BP23" s="682"/>
      <c r="BQ23" s="682"/>
      <c r="BR23" s="682"/>
      <c r="BS23" s="688" t="s">
        <v>130</v>
      </c>
      <c r="BT23" s="680"/>
      <c r="BU23" s="680"/>
      <c r="BV23" s="680"/>
      <c r="BW23" s="680"/>
      <c r="BX23" s="680"/>
      <c r="BY23" s="680"/>
      <c r="BZ23" s="680"/>
      <c r="CA23" s="680"/>
      <c r="CB23" s="689"/>
      <c r="CD23" s="661" t="s">
        <v>228</v>
      </c>
      <c r="CE23" s="662"/>
      <c r="CF23" s="662"/>
      <c r="CG23" s="662"/>
      <c r="CH23" s="662"/>
      <c r="CI23" s="662"/>
      <c r="CJ23" s="662"/>
      <c r="CK23" s="662"/>
      <c r="CL23" s="662"/>
      <c r="CM23" s="662"/>
      <c r="CN23" s="662"/>
      <c r="CO23" s="662"/>
      <c r="CP23" s="662"/>
      <c r="CQ23" s="663"/>
      <c r="CR23" s="661" t="s">
        <v>290</v>
      </c>
      <c r="CS23" s="662"/>
      <c r="CT23" s="662"/>
      <c r="CU23" s="662"/>
      <c r="CV23" s="662"/>
      <c r="CW23" s="662"/>
      <c r="CX23" s="662"/>
      <c r="CY23" s="663"/>
      <c r="CZ23" s="661" t="s">
        <v>291</v>
      </c>
      <c r="DA23" s="662"/>
      <c r="DB23" s="662"/>
      <c r="DC23" s="663"/>
      <c r="DD23" s="661" t="s">
        <v>292</v>
      </c>
      <c r="DE23" s="662"/>
      <c r="DF23" s="662"/>
      <c r="DG23" s="662"/>
      <c r="DH23" s="662"/>
      <c r="DI23" s="662"/>
      <c r="DJ23" s="662"/>
      <c r="DK23" s="663"/>
      <c r="DL23" s="709" t="s">
        <v>293</v>
      </c>
      <c r="DM23" s="710"/>
      <c r="DN23" s="710"/>
      <c r="DO23" s="710"/>
      <c r="DP23" s="710"/>
      <c r="DQ23" s="710"/>
      <c r="DR23" s="710"/>
      <c r="DS23" s="710"/>
      <c r="DT23" s="710"/>
      <c r="DU23" s="710"/>
      <c r="DV23" s="711"/>
      <c r="DW23" s="661" t="s">
        <v>294</v>
      </c>
      <c r="DX23" s="662"/>
      <c r="DY23" s="662"/>
      <c r="DZ23" s="662"/>
      <c r="EA23" s="662"/>
      <c r="EB23" s="662"/>
      <c r="EC23" s="663"/>
    </row>
    <row r="24" spans="2:133" ht="11.25" customHeight="1" x14ac:dyDescent="0.15">
      <c r="B24" s="676" t="s">
        <v>295</v>
      </c>
      <c r="C24" s="677"/>
      <c r="D24" s="677"/>
      <c r="E24" s="677"/>
      <c r="F24" s="677"/>
      <c r="G24" s="677"/>
      <c r="H24" s="677"/>
      <c r="I24" s="677"/>
      <c r="J24" s="677"/>
      <c r="K24" s="677"/>
      <c r="L24" s="677"/>
      <c r="M24" s="677"/>
      <c r="N24" s="677"/>
      <c r="O24" s="677"/>
      <c r="P24" s="677"/>
      <c r="Q24" s="678"/>
      <c r="R24" s="679">
        <v>984481</v>
      </c>
      <c r="S24" s="680"/>
      <c r="T24" s="680"/>
      <c r="U24" s="680"/>
      <c r="V24" s="680"/>
      <c r="W24" s="680"/>
      <c r="X24" s="680"/>
      <c r="Y24" s="681"/>
      <c r="Z24" s="682">
        <v>2.6</v>
      </c>
      <c r="AA24" s="682"/>
      <c r="AB24" s="682"/>
      <c r="AC24" s="682"/>
      <c r="AD24" s="683" t="s">
        <v>130</v>
      </c>
      <c r="AE24" s="683"/>
      <c r="AF24" s="683"/>
      <c r="AG24" s="683"/>
      <c r="AH24" s="683"/>
      <c r="AI24" s="683"/>
      <c r="AJ24" s="683"/>
      <c r="AK24" s="683"/>
      <c r="AL24" s="684" t="s">
        <v>130</v>
      </c>
      <c r="AM24" s="685"/>
      <c r="AN24" s="685"/>
      <c r="AO24" s="686"/>
      <c r="AP24" s="697" t="s">
        <v>296</v>
      </c>
      <c r="AQ24" s="698"/>
      <c r="AR24" s="698"/>
      <c r="AS24" s="698"/>
      <c r="AT24" s="698"/>
      <c r="AU24" s="698"/>
      <c r="AV24" s="698"/>
      <c r="AW24" s="698"/>
      <c r="AX24" s="698"/>
      <c r="AY24" s="698"/>
      <c r="AZ24" s="698"/>
      <c r="BA24" s="698"/>
      <c r="BB24" s="698"/>
      <c r="BC24" s="698"/>
      <c r="BD24" s="698"/>
      <c r="BE24" s="698"/>
      <c r="BF24" s="699"/>
      <c r="BG24" s="679" t="s">
        <v>130</v>
      </c>
      <c r="BH24" s="680"/>
      <c r="BI24" s="680"/>
      <c r="BJ24" s="680"/>
      <c r="BK24" s="680"/>
      <c r="BL24" s="680"/>
      <c r="BM24" s="680"/>
      <c r="BN24" s="681"/>
      <c r="BO24" s="682" t="s">
        <v>130</v>
      </c>
      <c r="BP24" s="682"/>
      <c r="BQ24" s="682"/>
      <c r="BR24" s="682"/>
      <c r="BS24" s="688" t="s">
        <v>130</v>
      </c>
      <c r="BT24" s="680"/>
      <c r="BU24" s="680"/>
      <c r="BV24" s="680"/>
      <c r="BW24" s="680"/>
      <c r="BX24" s="680"/>
      <c r="BY24" s="680"/>
      <c r="BZ24" s="680"/>
      <c r="CA24" s="680"/>
      <c r="CB24" s="689"/>
      <c r="CD24" s="690" t="s">
        <v>297</v>
      </c>
      <c r="CE24" s="691"/>
      <c r="CF24" s="691"/>
      <c r="CG24" s="691"/>
      <c r="CH24" s="691"/>
      <c r="CI24" s="691"/>
      <c r="CJ24" s="691"/>
      <c r="CK24" s="691"/>
      <c r="CL24" s="691"/>
      <c r="CM24" s="691"/>
      <c r="CN24" s="691"/>
      <c r="CO24" s="691"/>
      <c r="CP24" s="691"/>
      <c r="CQ24" s="692"/>
      <c r="CR24" s="668">
        <v>17312975</v>
      </c>
      <c r="CS24" s="669"/>
      <c r="CT24" s="669"/>
      <c r="CU24" s="669"/>
      <c r="CV24" s="669"/>
      <c r="CW24" s="669"/>
      <c r="CX24" s="669"/>
      <c r="CY24" s="670"/>
      <c r="CZ24" s="673">
        <v>47</v>
      </c>
      <c r="DA24" s="674"/>
      <c r="DB24" s="674"/>
      <c r="DC24" s="693"/>
      <c r="DD24" s="712">
        <v>11610044</v>
      </c>
      <c r="DE24" s="669"/>
      <c r="DF24" s="669"/>
      <c r="DG24" s="669"/>
      <c r="DH24" s="669"/>
      <c r="DI24" s="669"/>
      <c r="DJ24" s="669"/>
      <c r="DK24" s="670"/>
      <c r="DL24" s="712">
        <v>11484278</v>
      </c>
      <c r="DM24" s="669"/>
      <c r="DN24" s="669"/>
      <c r="DO24" s="669"/>
      <c r="DP24" s="669"/>
      <c r="DQ24" s="669"/>
      <c r="DR24" s="669"/>
      <c r="DS24" s="669"/>
      <c r="DT24" s="669"/>
      <c r="DU24" s="669"/>
      <c r="DV24" s="670"/>
      <c r="DW24" s="673">
        <v>51.8</v>
      </c>
      <c r="DX24" s="674"/>
      <c r="DY24" s="674"/>
      <c r="DZ24" s="674"/>
      <c r="EA24" s="674"/>
      <c r="EB24" s="674"/>
      <c r="EC24" s="675"/>
    </row>
    <row r="25" spans="2:133" ht="11.25" customHeight="1" x14ac:dyDescent="0.15">
      <c r="B25" s="676" t="s">
        <v>298</v>
      </c>
      <c r="C25" s="677"/>
      <c r="D25" s="677"/>
      <c r="E25" s="677"/>
      <c r="F25" s="677"/>
      <c r="G25" s="677"/>
      <c r="H25" s="677"/>
      <c r="I25" s="677"/>
      <c r="J25" s="677"/>
      <c r="K25" s="677"/>
      <c r="L25" s="677"/>
      <c r="M25" s="677"/>
      <c r="N25" s="677"/>
      <c r="O25" s="677"/>
      <c r="P25" s="677"/>
      <c r="Q25" s="678"/>
      <c r="R25" s="679">
        <v>257148</v>
      </c>
      <c r="S25" s="680"/>
      <c r="T25" s="680"/>
      <c r="U25" s="680"/>
      <c r="V25" s="680"/>
      <c r="W25" s="680"/>
      <c r="X25" s="680"/>
      <c r="Y25" s="681"/>
      <c r="Z25" s="682">
        <v>0.7</v>
      </c>
      <c r="AA25" s="682"/>
      <c r="AB25" s="682"/>
      <c r="AC25" s="682"/>
      <c r="AD25" s="683">
        <v>60802</v>
      </c>
      <c r="AE25" s="683"/>
      <c r="AF25" s="683"/>
      <c r="AG25" s="683"/>
      <c r="AH25" s="683"/>
      <c r="AI25" s="683"/>
      <c r="AJ25" s="683"/>
      <c r="AK25" s="683"/>
      <c r="AL25" s="684">
        <v>0.3</v>
      </c>
      <c r="AM25" s="685"/>
      <c r="AN25" s="685"/>
      <c r="AO25" s="686"/>
      <c r="AP25" s="697" t="s">
        <v>299</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130</v>
      </c>
      <c r="BP25" s="682"/>
      <c r="BQ25" s="682"/>
      <c r="BR25" s="682"/>
      <c r="BS25" s="688" t="s">
        <v>234</v>
      </c>
      <c r="BT25" s="680"/>
      <c r="BU25" s="680"/>
      <c r="BV25" s="680"/>
      <c r="BW25" s="680"/>
      <c r="BX25" s="680"/>
      <c r="BY25" s="680"/>
      <c r="BZ25" s="680"/>
      <c r="CA25" s="680"/>
      <c r="CB25" s="689"/>
      <c r="CD25" s="694" t="s">
        <v>300</v>
      </c>
      <c r="CE25" s="695"/>
      <c r="CF25" s="695"/>
      <c r="CG25" s="695"/>
      <c r="CH25" s="695"/>
      <c r="CI25" s="695"/>
      <c r="CJ25" s="695"/>
      <c r="CK25" s="695"/>
      <c r="CL25" s="695"/>
      <c r="CM25" s="695"/>
      <c r="CN25" s="695"/>
      <c r="CO25" s="695"/>
      <c r="CP25" s="695"/>
      <c r="CQ25" s="696"/>
      <c r="CR25" s="679">
        <v>5022974</v>
      </c>
      <c r="CS25" s="715"/>
      <c r="CT25" s="715"/>
      <c r="CU25" s="715"/>
      <c r="CV25" s="715"/>
      <c r="CW25" s="715"/>
      <c r="CX25" s="715"/>
      <c r="CY25" s="716"/>
      <c r="CZ25" s="684">
        <v>13.6</v>
      </c>
      <c r="DA25" s="713"/>
      <c r="DB25" s="713"/>
      <c r="DC25" s="717"/>
      <c r="DD25" s="688">
        <v>4617848</v>
      </c>
      <c r="DE25" s="715"/>
      <c r="DF25" s="715"/>
      <c r="DG25" s="715"/>
      <c r="DH25" s="715"/>
      <c r="DI25" s="715"/>
      <c r="DJ25" s="715"/>
      <c r="DK25" s="716"/>
      <c r="DL25" s="688">
        <v>4493551</v>
      </c>
      <c r="DM25" s="715"/>
      <c r="DN25" s="715"/>
      <c r="DO25" s="715"/>
      <c r="DP25" s="715"/>
      <c r="DQ25" s="715"/>
      <c r="DR25" s="715"/>
      <c r="DS25" s="715"/>
      <c r="DT25" s="715"/>
      <c r="DU25" s="715"/>
      <c r="DV25" s="716"/>
      <c r="DW25" s="684">
        <v>20.3</v>
      </c>
      <c r="DX25" s="713"/>
      <c r="DY25" s="713"/>
      <c r="DZ25" s="713"/>
      <c r="EA25" s="713"/>
      <c r="EB25" s="713"/>
      <c r="EC25" s="714"/>
    </row>
    <row r="26" spans="2:133" ht="11.25" customHeight="1" x14ac:dyDescent="0.15">
      <c r="B26" s="676" t="s">
        <v>301</v>
      </c>
      <c r="C26" s="677"/>
      <c r="D26" s="677"/>
      <c r="E26" s="677"/>
      <c r="F26" s="677"/>
      <c r="G26" s="677"/>
      <c r="H26" s="677"/>
      <c r="I26" s="677"/>
      <c r="J26" s="677"/>
      <c r="K26" s="677"/>
      <c r="L26" s="677"/>
      <c r="M26" s="677"/>
      <c r="N26" s="677"/>
      <c r="O26" s="677"/>
      <c r="P26" s="677"/>
      <c r="Q26" s="678"/>
      <c r="R26" s="679">
        <v>187624</v>
      </c>
      <c r="S26" s="680"/>
      <c r="T26" s="680"/>
      <c r="U26" s="680"/>
      <c r="V26" s="680"/>
      <c r="W26" s="680"/>
      <c r="X26" s="680"/>
      <c r="Y26" s="681"/>
      <c r="Z26" s="682">
        <v>0.5</v>
      </c>
      <c r="AA26" s="682"/>
      <c r="AB26" s="682"/>
      <c r="AC26" s="682"/>
      <c r="AD26" s="683" t="s">
        <v>130</v>
      </c>
      <c r="AE26" s="683"/>
      <c r="AF26" s="683"/>
      <c r="AG26" s="683"/>
      <c r="AH26" s="683"/>
      <c r="AI26" s="683"/>
      <c r="AJ26" s="683"/>
      <c r="AK26" s="683"/>
      <c r="AL26" s="684" t="s">
        <v>130</v>
      </c>
      <c r="AM26" s="685"/>
      <c r="AN26" s="685"/>
      <c r="AO26" s="686"/>
      <c r="AP26" s="697" t="s">
        <v>302</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130</v>
      </c>
      <c r="BP26" s="682"/>
      <c r="BQ26" s="682"/>
      <c r="BR26" s="682"/>
      <c r="BS26" s="688" t="s">
        <v>130</v>
      </c>
      <c r="BT26" s="680"/>
      <c r="BU26" s="680"/>
      <c r="BV26" s="680"/>
      <c r="BW26" s="680"/>
      <c r="BX26" s="680"/>
      <c r="BY26" s="680"/>
      <c r="BZ26" s="680"/>
      <c r="CA26" s="680"/>
      <c r="CB26" s="689"/>
      <c r="CD26" s="694" t="s">
        <v>303</v>
      </c>
      <c r="CE26" s="695"/>
      <c r="CF26" s="695"/>
      <c r="CG26" s="695"/>
      <c r="CH26" s="695"/>
      <c r="CI26" s="695"/>
      <c r="CJ26" s="695"/>
      <c r="CK26" s="695"/>
      <c r="CL26" s="695"/>
      <c r="CM26" s="695"/>
      <c r="CN26" s="695"/>
      <c r="CO26" s="695"/>
      <c r="CP26" s="695"/>
      <c r="CQ26" s="696"/>
      <c r="CR26" s="679">
        <v>3184655</v>
      </c>
      <c r="CS26" s="680"/>
      <c r="CT26" s="680"/>
      <c r="CU26" s="680"/>
      <c r="CV26" s="680"/>
      <c r="CW26" s="680"/>
      <c r="CX26" s="680"/>
      <c r="CY26" s="681"/>
      <c r="CZ26" s="684">
        <v>8.6999999999999993</v>
      </c>
      <c r="DA26" s="713"/>
      <c r="DB26" s="713"/>
      <c r="DC26" s="717"/>
      <c r="DD26" s="688">
        <v>2905695</v>
      </c>
      <c r="DE26" s="680"/>
      <c r="DF26" s="680"/>
      <c r="DG26" s="680"/>
      <c r="DH26" s="680"/>
      <c r="DI26" s="680"/>
      <c r="DJ26" s="680"/>
      <c r="DK26" s="681"/>
      <c r="DL26" s="688" t="s">
        <v>130</v>
      </c>
      <c r="DM26" s="680"/>
      <c r="DN26" s="680"/>
      <c r="DO26" s="680"/>
      <c r="DP26" s="680"/>
      <c r="DQ26" s="680"/>
      <c r="DR26" s="680"/>
      <c r="DS26" s="680"/>
      <c r="DT26" s="680"/>
      <c r="DU26" s="680"/>
      <c r="DV26" s="681"/>
      <c r="DW26" s="684" t="s">
        <v>130</v>
      </c>
      <c r="DX26" s="713"/>
      <c r="DY26" s="713"/>
      <c r="DZ26" s="713"/>
      <c r="EA26" s="713"/>
      <c r="EB26" s="713"/>
      <c r="EC26" s="714"/>
    </row>
    <row r="27" spans="2:133" ht="11.25" customHeight="1" x14ac:dyDescent="0.15">
      <c r="B27" s="676" t="s">
        <v>304</v>
      </c>
      <c r="C27" s="677"/>
      <c r="D27" s="677"/>
      <c r="E27" s="677"/>
      <c r="F27" s="677"/>
      <c r="G27" s="677"/>
      <c r="H27" s="677"/>
      <c r="I27" s="677"/>
      <c r="J27" s="677"/>
      <c r="K27" s="677"/>
      <c r="L27" s="677"/>
      <c r="M27" s="677"/>
      <c r="N27" s="677"/>
      <c r="O27" s="677"/>
      <c r="P27" s="677"/>
      <c r="Q27" s="678"/>
      <c r="R27" s="679">
        <v>4327900</v>
      </c>
      <c r="S27" s="680"/>
      <c r="T27" s="680"/>
      <c r="U27" s="680"/>
      <c r="V27" s="680"/>
      <c r="W27" s="680"/>
      <c r="X27" s="680"/>
      <c r="Y27" s="681"/>
      <c r="Z27" s="682">
        <v>11.3</v>
      </c>
      <c r="AA27" s="682"/>
      <c r="AB27" s="682"/>
      <c r="AC27" s="682"/>
      <c r="AD27" s="683" t="s">
        <v>130</v>
      </c>
      <c r="AE27" s="683"/>
      <c r="AF27" s="683"/>
      <c r="AG27" s="683"/>
      <c r="AH27" s="683"/>
      <c r="AI27" s="683"/>
      <c r="AJ27" s="683"/>
      <c r="AK27" s="683"/>
      <c r="AL27" s="684" t="s">
        <v>234</v>
      </c>
      <c r="AM27" s="685"/>
      <c r="AN27" s="685"/>
      <c r="AO27" s="686"/>
      <c r="AP27" s="676" t="s">
        <v>305</v>
      </c>
      <c r="AQ27" s="677"/>
      <c r="AR27" s="677"/>
      <c r="AS27" s="677"/>
      <c r="AT27" s="677"/>
      <c r="AU27" s="677"/>
      <c r="AV27" s="677"/>
      <c r="AW27" s="677"/>
      <c r="AX27" s="677"/>
      <c r="AY27" s="677"/>
      <c r="AZ27" s="677"/>
      <c r="BA27" s="677"/>
      <c r="BB27" s="677"/>
      <c r="BC27" s="677"/>
      <c r="BD27" s="677"/>
      <c r="BE27" s="677"/>
      <c r="BF27" s="678"/>
      <c r="BG27" s="679">
        <v>14672780</v>
      </c>
      <c r="BH27" s="680"/>
      <c r="BI27" s="680"/>
      <c r="BJ27" s="680"/>
      <c r="BK27" s="680"/>
      <c r="BL27" s="680"/>
      <c r="BM27" s="680"/>
      <c r="BN27" s="681"/>
      <c r="BO27" s="682">
        <v>100</v>
      </c>
      <c r="BP27" s="682"/>
      <c r="BQ27" s="682"/>
      <c r="BR27" s="682"/>
      <c r="BS27" s="688" t="s">
        <v>130</v>
      </c>
      <c r="BT27" s="680"/>
      <c r="BU27" s="680"/>
      <c r="BV27" s="680"/>
      <c r="BW27" s="680"/>
      <c r="BX27" s="680"/>
      <c r="BY27" s="680"/>
      <c r="BZ27" s="680"/>
      <c r="CA27" s="680"/>
      <c r="CB27" s="689"/>
      <c r="CD27" s="694" t="s">
        <v>306</v>
      </c>
      <c r="CE27" s="695"/>
      <c r="CF27" s="695"/>
      <c r="CG27" s="695"/>
      <c r="CH27" s="695"/>
      <c r="CI27" s="695"/>
      <c r="CJ27" s="695"/>
      <c r="CK27" s="695"/>
      <c r="CL27" s="695"/>
      <c r="CM27" s="695"/>
      <c r="CN27" s="695"/>
      <c r="CO27" s="695"/>
      <c r="CP27" s="695"/>
      <c r="CQ27" s="696"/>
      <c r="CR27" s="679">
        <v>7612175</v>
      </c>
      <c r="CS27" s="715"/>
      <c r="CT27" s="715"/>
      <c r="CU27" s="715"/>
      <c r="CV27" s="715"/>
      <c r="CW27" s="715"/>
      <c r="CX27" s="715"/>
      <c r="CY27" s="716"/>
      <c r="CZ27" s="684">
        <v>20.7</v>
      </c>
      <c r="DA27" s="713"/>
      <c r="DB27" s="713"/>
      <c r="DC27" s="717"/>
      <c r="DD27" s="688">
        <v>2363859</v>
      </c>
      <c r="DE27" s="715"/>
      <c r="DF27" s="715"/>
      <c r="DG27" s="715"/>
      <c r="DH27" s="715"/>
      <c r="DI27" s="715"/>
      <c r="DJ27" s="715"/>
      <c r="DK27" s="716"/>
      <c r="DL27" s="688">
        <v>2362390</v>
      </c>
      <c r="DM27" s="715"/>
      <c r="DN27" s="715"/>
      <c r="DO27" s="715"/>
      <c r="DP27" s="715"/>
      <c r="DQ27" s="715"/>
      <c r="DR27" s="715"/>
      <c r="DS27" s="715"/>
      <c r="DT27" s="715"/>
      <c r="DU27" s="715"/>
      <c r="DV27" s="716"/>
      <c r="DW27" s="684">
        <v>10.6</v>
      </c>
      <c r="DX27" s="713"/>
      <c r="DY27" s="713"/>
      <c r="DZ27" s="713"/>
      <c r="EA27" s="713"/>
      <c r="EB27" s="713"/>
      <c r="EC27" s="714"/>
    </row>
    <row r="28" spans="2:133" ht="11.25" customHeight="1" x14ac:dyDescent="0.15">
      <c r="B28" s="721" t="s">
        <v>307</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130</v>
      </c>
      <c r="AA28" s="682"/>
      <c r="AB28" s="682"/>
      <c r="AC28" s="682"/>
      <c r="AD28" s="683" t="s">
        <v>130</v>
      </c>
      <c r="AE28" s="683"/>
      <c r="AF28" s="683"/>
      <c r="AG28" s="683"/>
      <c r="AH28" s="683"/>
      <c r="AI28" s="683"/>
      <c r="AJ28" s="683"/>
      <c r="AK28" s="683"/>
      <c r="AL28" s="684" t="s">
        <v>130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308</v>
      </c>
      <c r="CE28" s="695"/>
      <c r="CF28" s="695"/>
      <c r="CG28" s="695"/>
      <c r="CH28" s="695"/>
      <c r="CI28" s="695"/>
      <c r="CJ28" s="695"/>
      <c r="CK28" s="695"/>
      <c r="CL28" s="695"/>
      <c r="CM28" s="695"/>
      <c r="CN28" s="695"/>
      <c r="CO28" s="695"/>
      <c r="CP28" s="695"/>
      <c r="CQ28" s="696"/>
      <c r="CR28" s="679">
        <v>4677826</v>
      </c>
      <c r="CS28" s="680"/>
      <c r="CT28" s="680"/>
      <c r="CU28" s="680"/>
      <c r="CV28" s="680"/>
      <c r="CW28" s="680"/>
      <c r="CX28" s="680"/>
      <c r="CY28" s="681"/>
      <c r="CZ28" s="684">
        <v>12.7</v>
      </c>
      <c r="DA28" s="713"/>
      <c r="DB28" s="713"/>
      <c r="DC28" s="717"/>
      <c r="DD28" s="688">
        <v>4628337</v>
      </c>
      <c r="DE28" s="680"/>
      <c r="DF28" s="680"/>
      <c r="DG28" s="680"/>
      <c r="DH28" s="680"/>
      <c r="DI28" s="680"/>
      <c r="DJ28" s="680"/>
      <c r="DK28" s="681"/>
      <c r="DL28" s="688">
        <v>4628337</v>
      </c>
      <c r="DM28" s="680"/>
      <c r="DN28" s="680"/>
      <c r="DO28" s="680"/>
      <c r="DP28" s="680"/>
      <c r="DQ28" s="680"/>
      <c r="DR28" s="680"/>
      <c r="DS28" s="680"/>
      <c r="DT28" s="680"/>
      <c r="DU28" s="680"/>
      <c r="DV28" s="681"/>
      <c r="DW28" s="684">
        <v>20.9</v>
      </c>
      <c r="DX28" s="713"/>
      <c r="DY28" s="713"/>
      <c r="DZ28" s="713"/>
      <c r="EA28" s="713"/>
      <c r="EB28" s="713"/>
      <c r="EC28" s="714"/>
    </row>
    <row r="29" spans="2:133" ht="11.25" customHeight="1" x14ac:dyDescent="0.15">
      <c r="B29" s="676" t="s">
        <v>309</v>
      </c>
      <c r="C29" s="677"/>
      <c r="D29" s="677"/>
      <c r="E29" s="677"/>
      <c r="F29" s="677"/>
      <c r="G29" s="677"/>
      <c r="H29" s="677"/>
      <c r="I29" s="677"/>
      <c r="J29" s="677"/>
      <c r="K29" s="677"/>
      <c r="L29" s="677"/>
      <c r="M29" s="677"/>
      <c r="N29" s="677"/>
      <c r="O29" s="677"/>
      <c r="P29" s="677"/>
      <c r="Q29" s="678"/>
      <c r="R29" s="679">
        <v>3236623</v>
      </c>
      <c r="S29" s="680"/>
      <c r="T29" s="680"/>
      <c r="U29" s="680"/>
      <c r="V29" s="680"/>
      <c r="W29" s="680"/>
      <c r="X29" s="680"/>
      <c r="Y29" s="681"/>
      <c r="Z29" s="682">
        <v>8.4</v>
      </c>
      <c r="AA29" s="682"/>
      <c r="AB29" s="682"/>
      <c r="AC29" s="682"/>
      <c r="AD29" s="683" t="s">
        <v>130</v>
      </c>
      <c r="AE29" s="683"/>
      <c r="AF29" s="683"/>
      <c r="AG29" s="683"/>
      <c r="AH29" s="683"/>
      <c r="AI29" s="683"/>
      <c r="AJ29" s="683"/>
      <c r="AK29" s="683"/>
      <c r="AL29" s="684" t="s">
        <v>130</v>
      </c>
      <c r="AM29" s="685"/>
      <c r="AN29" s="685"/>
      <c r="AO29" s="686"/>
      <c r="AP29" s="658" t="s">
        <v>228</v>
      </c>
      <c r="AQ29" s="659"/>
      <c r="AR29" s="659"/>
      <c r="AS29" s="659"/>
      <c r="AT29" s="659"/>
      <c r="AU29" s="659"/>
      <c r="AV29" s="659"/>
      <c r="AW29" s="659"/>
      <c r="AX29" s="659"/>
      <c r="AY29" s="659"/>
      <c r="AZ29" s="659"/>
      <c r="BA29" s="659"/>
      <c r="BB29" s="659"/>
      <c r="BC29" s="659"/>
      <c r="BD29" s="659"/>
      <c r="BE29" s="659"/>
      <c r="BF29" s="660"/>
      <c r="BG29" s="658" t="s">
        <v>310</v>
      </c>
      <c r="BH29" s="719"/>
      <c r="BI29" s="719"/>
      <c r="BJ29" s="719"/>
      <c r="BK29" s="719"/>
      <c r="BL29" s="719"/>
      <c r="BM29" s="719"/>
      <c r="BN29" s="719"/>
      <c r="BO29" s="719"/>
      <c r="BP29" s="719"/>
      <c r="BQ29" s="720"/>
      <c r="BR29" s="658" t="s">
        <v>311</v>
      </c>
      <c r="BS29" s="719"/>
      <c r="BT29" s="719"/>
      <c r="BU29" s="719"/>
      <c r="BV29" s="719"/>
      <c r="BW29" s="719"/>
      <c r="BX29" s="719"/>
      <c r="BY29" s="719"/>
      <c r="BZ29" s="719"/>
      <c r="CA29" s="719"/>
      <c r="CB29" s="720"/>
      <c r="CD29" s="742" t="s">
        <v>312</v>
      </c>
      <c r="CE29" s="743"/>
      <c r="CF29" s="694" t="s">
        <v>70</v>
      </c>
      <c r="CG29" s="695"/>
      <c r="CH29" s="695"/>
      <c r="CI29" s="695"/>
      <c r="CJ29" s="695"/>
      <c r="CK29" s="695"/>
      <c r="CL29" s="695"/>
      <c r="CM29" s="695"/>
      <c r="CN29" s="695"/>
      <c r="CO29" s="695"/>
      <c r="CP29" s="695"/>
      <c r="CQ29" s="696"/>
      <c r="CR29" s="679">
        <v>4677826</v>
      </c>
      <c r="CS29" s="715"/>
      <c r="CT29" s="715"/>
      <c r="CU29" s="715"/>
      <c r="CV29" s="715"/>
      <c r="CW29" s="715"/>
      <c r="CX29" s="715"/>
      <c r="CY29" s="716"/>
      <c r="CZ29" s="684">
        <v>12.7</v>
      </c>
      <c r="DA29" s="713"/>
      <c r="DB29" s="713"/>
      <c r="DC29" s="717"/>
      <c r="DD29" s="688">
        <v>4628337</v>
      </c>
      <c r="DE29" s="715"/>
      <c r="DF29" s="715"/>
      <c r="DG29" s="715"/>
      <c r="DH29" s="715"/>
      <c r="DI29" s="715"/>
      <c r="DJ29" s="715"/>
      <c r="DK29" s="716"/>
      <c r="DL29" s="688">
        <v>4628337</v>
      </c>
      <c r="DM29" s="715"/>
      <c r="DN29" s="715"/>
      <c r="DO29" s="715"/>
      <c r="DP29" s="715"/>
      <c r="DQ29" s="715"/>
      <c r="DR29" s="715"/>
      <c r="DS29" s="715"/>
      <c r="DT29" s="715"/>
      <c r="DU29" s="715"/>
      <c r="DV29" s="716"/>
      <c r="DW29" s="684">
        <v>20.9</v>
      </c>
      <c r="DX29" s="713"/>
      <c r="DY29" s="713"/>
      <c r="DZ29" s="713"/>
      <c r="EA29" s="713"/>
      <c r="EB29" s="713"/>
      <c r="EC29" s="714"/>
    </row>
    <row r="30" spans="2:133" ht="11.25" customHeight="1" x14ac:dyDescent="0.15">
      <c r="B30" s="676" t="s">
        <v>313</v>
      </c>
      <c r="C30" s="677"/>
      <c r="D30" s="677"/>
      <c r="E30" s="677"/>
      <c r="F30" s="677"/>
      <c r="G30" s="677"/>
      <c r="H30" s="677"/>
      <c r="I30" s="677"/>
      <c r="J30" s="677"/>
      <c r="K30" s="677"/>
      <c r="L30" s="677"/>
      <c r="M30" s="677"/>
      <c r="N30" s="677"/>
      <c r="O30" s="677"/>
      <c r="P30" s="677"/>
      <c r="Q30" s="678"/>
      <c r="R30" s="679">
        <v>251232</v>
      </c>
      <c r="S30" s="680"/>
      <c r="T30" s="680"/>
      <c r="U30" s="680"/>
      <c r="V30" s="680"/>
      <c r="W30" s="680"/>
      <c r="X30" s="680"/>
      <c r="Y30" s="681"/>
      <c r="Z30" s="682">
        <v>0.7</v>
      </c>
      <c r="AA30" s="682"/>
      <c r="AB30" s="682"/>
      <c r="AC30" s="682"/>
      <c r="AD30" s="683" t="s">
        <v>130</v>
      </c>
      <c r="AE30" s="683"/>
      <c r="AF30" s="683"/>
      <c r="AG30" s="683"/>
      <c r="AH30" s="683"/>
      <c r="AI30" s="683"/>
      <c r="AJ30" s="683"/>
      <c r="AK30" s="683"/>
      <c r="AL30" s="684" t="s">
        <v>130</v>
      </c>
      <c r="AM30" s="685"/>
      <c r="AN30" s="685"/>
      <c r="AO30" s="686"/>
      <c r="AP30" s="727" t="s">
        <v>314</v>
      </c>
      <c r="AQ30" s="728"/>
      <c r="AR30" s="728"/>
      <c r="AS30" s="728"/>
      <c r="AT30" s="733" t="s">
        <v>315</v>
      </c>
      <c r="AU30" s="230"/>
      <c r="AV30" s="230"/>
      <c r="AW30" s="230"/>
      <c r="AX30" s="665" t="s">
        <v>192</v>
      </c>
      <c r="AY30" s="666"/>
      <c r="AZ30" s="666"/>
      <c r="BA30" s="666"/>
      <c r="BB30" s="666"/>
      <c r="BC30" s="666"/>
      <c r="BD30" s="666"/>
      <c r="BE30" s="666"/>
      <c r="BF30" s="667"/>
      <c r="BG30" s="739">
        <v>99.4</v>
      </c>
      <c r="BH30" s="740"/>
      <c r="BI30" s="740"/>
      <c r="BJ30" s="740"/>
      <c r="BK30" s="740"/>
      <c r="BL30" s="740"/>
      <c r="BM30" s="674">
        <v>97.7</v>
      </c>
      <c r="BN30" s="740"/>
      <c r="BO30" s="740"/>
      <c r="BP30" s="740"/>
      <c r="BQ30" s="741"/>
      <c r="BR30" s="739">
        <v>99.4</v>
      </c>
      <c r="BS30" s="740"/>
      <c r="BT30" s="740"/>
      <c r="BU30" s="740"/>
      <c r="BV30" s="740"/>
      <c r="BW30" s="740"/>
      <c r="BX30" s="674">
        <v>97.6</v>
      </c>
      <c r="BY30" s="740"/>
      <c r="BZ30" s="740"/>
      <c r="CA30" s="740"/>
      <c r="CB30" s="741"/>
      <c r="CD30" s="744"/>
      <c r="CE30" s="745"/>
      <c r="CF30" s="694" t="s">
        <v>316</v>
      </c>
      <c r="CG30" s="695"/>
      <c r="CH30" s="695"/>
      <c r="CI30" s="695"/>
      <c r="CJ30" s="695"/>
      <c r="CK30" s="695"/>
      <c r="CL30" s="695"/>
      <c r="CM30" s="695"/>
      <c r="CN30" s="695"/>
      <c r="CO30" s="695"/>
      <c r="CP30" s="695"/>
      <c r="CQ30" s="696"/>
      <c r="CR30" s="679">
        <v>4367893</v>
      </c>
      <c r="CS30" s="680"/>
      <c r="CT30" s="680"/>
      <c r="CU30" s="680"/>
      <c r="CV30" s="680"/>
      <c r="CW30" s="680"/>
      <c r="CX30" s="680"/>
      <c r="CY30" s="681"/>
      <c r="CZ30" s="684">
        <v>11.9</v>
      </c>
      <c r="DA30" s="713"/>
      <c r="DB30" s="713"/>
      <c r="DC30" s="717"/>
      <c r="DD30" s="688">
        <v>4318404</v>
      </c>
      <c r="DE30" s="680"/>
      <c r="DF30" s="680"/>
      <c r="DG30" s="680"/>
      <c r="DH30" s="680"/>
      <c r="DI30" s="680"/>
      <c r="DJ30" s="680"/>
      <c r="DK30" s="681"/>
      <c r="DL30" s="688">
        <v>4318404</v>
      </c>
      <c r="DM30" s="680"/>
      <c r="DN30" s="680"/>
      <c r="DO30" s="680"/>
      <c r="DP30" s="680"/>
      <c r="DQ30" s="680"/>
      <c r="DR30" s="680"/>
      <c r="DS30" s="680"/>
      <c r="DT30" s="680"/>
      <c r="DU30" s="680"/>
      <c r="DV30" s="681"/>
      <c r="DW30" s="684">
        <v>19.5</v>
      </c>
      <c r="DX30" s="713"/>
      <c r="DY30" s="713"/>
      <c r="DZ30" s="713"/>
      <c r="EA30" s="713"/>
      <c r="EB30" s="713"/>
      <c r="EC30" s="714"/>
    </row>
    <row r="31" spans="2:133" ht="11.25" customHeight="1" x14ac:dyDescent="0.15">
      <c r="B31" s="676" t="s">
        <v>317</v>
      </c>
      <c r="C31" s="677"/>
      <c r="D31" s="677"/>
      <c r="E31" s="677"/>
      <c r="F31" s="677"/>
      <c r="G31" s="677"/>
      <c r="H31" s="677"/>
      <c r="I31" s="677"/>
      <c r="J31" s="677"/>
      <c r="K31" s="677"/>
      <c r="L31" s="677"/>
      <c r="M31" s="677"/>
      <c r="N31" s="677"/>
      <c r="O31" s="677"/>
      <c r="P31" s="677"/>
      <c r="Q31" s="678"/>
      <c r="R31" s="679">
        <v>104289</v>
      </c>
      <c r="S31" s="680"/>
      <c r="T31" s="680"/>
      <c r="U31" s="680"/>
      <c r="V31" s="680"/>
      <c r="W31" s="680"/>
      <c r="X31" s="680"/>
      <c r="Y31" s="681"/>
      <c r="Z31" s="682">
        <v>0.3</v>
      </c>
      <c r="AA31" s="682"/>
      <c r="AB31" s="682"/>
      <c r="AC31" s="682"/>
      <c r="AD31" s="683" t="s">
        <v>130</v>
      </c>
      <c r="AE31" s="683"/>
      <c r="AF31" s="683"/>
      <c r="AG31" s="683"/>
      <c r="AH31" s="683"/>
      <c r="AI31" s="683"/>
      <c r="AJ31" s="683"/>
      <c r="AK31" s="683"/>
      <c r="AL31" s="684" t="s">
        <v>130</v>
      </c>
      <c r="AM31" s="685"/>
      <c r="AN31" s="685"/>
      <c r="AO31" s="686"/>
      <c r="AP31" s="729"/>
      <c r="AQ31" s="730"/>
      <c r="AR31" s="730"/>
      <c r="AS31" s="730"/>
      <c r="AT31" s="734"/>
      <c r="AU31" s="229" t="s">
        <v>318</v>
      </c>
      <c r="AV31" s="229"/>
      <c r="AW31" s="229"/>
      <c r="AX31" s="676" t="s">
        <v>319</v>
      </c>
      <c r="AY31" s="677"/>
      <c r="AZ31" s="677"/>
      <c r="BA31" s="677"/>
      <c r="BB31" s="677"/>
      <c r="BC31" s="677"/>
      <c r="BD31" s="677"/>
      <c r="BE31" s="677"/>
      <c r="BF31" s="678"/>
      <c r="BG31" s="736">
        <v>99.2</v>
      </c>
      <c r="BH31" s="715"/>
      <c r="BI31" s="715"/>
      <c r="BJ31" s="715"/>
      <c r="BK31" s="715"/>
      <c r="BL31" s="715"/>
      <c r="BM31" s="685">
        <v>97.1</v>
      </c>
      <c r="BN31" s="737"/>
      <c r="BO31" s="737"/>
      <c r="BP31" s="737"/>
      <c r="BQ31" s="738"/>
      <c r="BR31" s="736">
        <v>99.3</v>
      </c>
      <c r="BS31" s="715"/>
      <c r="BT31" s="715"/>
      <c r="BU31" s="715"/>
      <c r="BV31" s="715"/>
      <c r="BW31" s="715"/>
      <c r="BX31" s="685">
        <v>97</v>
      </c>
      <c r="BY31" s="737"/>
      <c r="BZ31" s="737"/>
      <c r="CA31" s="737"/>
      <c r="CB31" s="738"/>
      <c r="CD31" s="744"/>
      <c r="CE31" s="745"/>
      <c r="CF31" s="694" t="s">
        <v>320</v>
      </c>
      <c r="CG31" s="695"/>
      <c r="CH31" s="695"/>
      <c r="CI31" s="695"/>
      <c r="CJ31" s="695"/>
      <c r="CK31" s="695"/>
      <c r="CL31" s="695"/>
      <c r="CM31" s="695"/>
      <c r="CN31" s="695"/>
      <c r="CO31" s="695"/>
      <c r="CP31" s="695"/>
      <c r="CQ31" s="696"/>
      <c r="CR31" s="679">
        <v>309933</v>
      </c>
      <c r="CS31" s="715"/>
      <c r="CT31" s="715"/>
      <c r="CU31" s="715"/>
      <c r="CV31" s="715"/>
      <c r="CW31" s="715"/>
      <c r="CX31" s="715"/>
      <c r="CY31" s="716"/>
      <c r="CZ31" s="684">
        <v>0.8</v>
      </c>
      <c r="DA31" s="713"/>
      <c r="DB31" s="713"/>
      <c r="DC31" s="717"/>
      <c r="DD31" s="688">
        <v>309933</v>
      </c>
      <c r="DE31" s="715"/>
      <c r="DF31" s="715"/>
      <c r="DG31" s="715"/>
      <c r="DH31" s="715"/>
      <c r="DI31" s="715"/>
      <c r="DJ31" s="715"/>
      <c r="DK31" s="716"/>
      <c r="DL31" s="688">
        <v>309933</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321</v>
      </c>
      <c r="C32" s="677"/>
      <c r="D32" s="677"/>
      <c r="E32" s="677"/>
      <c r="F32" s="677"/>
      <c r="G32" s="677"/>
      <c r="H32" s="677"/>
      <c r="I32" s="677"/>
      <c r="J32" s="677"/>
      <c r="K32" s="677"/>
      <c r="L32" s="677"/>
      <c r="M32" s="677"/>
      <c r="N32" s="677"/>
      <c r="O32" s="677"/>
      <c r="P32" s="677"/>
      <c r="Q32" s="678"/>
      <c r="R32" s="679">
        <v>1383999</v>
      </c>
      <c r="S32" s="680"/>
      <c r="T32" s="680"/>
      <c r="U32" s="680"/>
      <c r="V32" s="680"/>
      <c r="W32" s="680"/>
      <c r="X32" s="680"/>
      <c r="Y32" s="681"/>
      <c r="Z32" s="682">
        <v>3.6</v>
      </c>
      <c r="AA32" s="682"/>
      <c r="AB32" s="682"/>
      <c r="AC32" s="682"/>
      <c r="AD32" s="683" t="s">
        <v>130</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322</v>
      </c>
      <c r="AY32" s="725"/>
      <c r="AZ32" s="725"/>
      <c r="BA32" s="725"/>
      <c r="BB32" s="725"/>
      <c r="BC32" s="725"/>
      <c r="BD32" s="725"/>
      <c r="BE32" s="725"/>
      <c r="BF32" s="726"/>
      <c r="BG32" s="748">
        <v>99.5</v>
      </c>
      <c r="BH32" s="749"/>
      <c r="BI32" s="749"/>
      <c r="BJ32" s="749"/>
      <c r="BK32" s="749"/>
      <c r="BL32" s="749"/>
      <c r="BM32" s="750">
        <v>98.1</v>
      </c>
      <c r="BN32" s="749"/>
      <c r="BO32" s="749"/>
      <c r="BP32" s="749"/>
      <c r="BQ32" s="751"/>
      <c r="BR32" s="748">
        <v>99.5</v>
      </c>
      <c r="BS32" s="749"/>
      <c r="BT32" s="749"/>
      <c r="BU32" s="749"/>
      <c r="BV32" s="749"/>
      <c r="BW32" s="749"/>
      <c r="BX32" s="750">
        <v>97.8</v>
      </c>
      <c r="BY32" s="749"/>
      <c r="BZ32" s="749"/>
      <c r="CA32" s="749"/>
      <c r="CB32" s="751"/>
      <c r="CD32" s="746"/>
      <c r="CE32" s="747"/>
      <c r="CF32" s="694" t="s">
        <v>323</v>
      </c>
      <c r="CG32" s="695"/>
      <c r="CH32" s="695"/>
      <c r="CI32" s="695"/>
      <c r="CJ32" s="695"/>
      <c r="CK32" s="695"/>
      <c r="CL32" s="695"/>
      <c r="CM32" s="695"/>
      <c r="CN32" s="695"/>
      <c r="CO32" s="695"/>
      <c r="CP32" s="695"/>
      <c r="CQ32" s="696"/>
      <c r="CR32" s="679" t="s">
        <v>130</v>
      </c>
      <c r="CS32" s="680"/>
      <c r="CT32" s="680"/>
      <c r="CU32" s="680"/>
      <c r="CV32" s="680"/>
      <c r="CW32" s="680"/>
      <c r="CX32" s="680"/>
      <c r="CY32" s="681"/>
      <c r="CZ32" s="684" t="s">
        <v>234</v>
      </c>
      <c r="DA32" s="713"/>
      <c r="DB32" s="713"/>
      <c r="DC32" s="717"/>
      <c r="DD32" s="688" t="s">
        <v>130</v>
      </c>
      <c r="DE32" s="680"/>
      <c r="DF32" s="680"/>
      <c r="DG32" s="680"/>
      <c r="DH32" s="680"/>
      <c r="DI32" s="680"/>
      <c r="DJ32" s="680"/>
      <c r="DK32" s="681"/>
      <c r="DL32" s="688" t="s">
        <v>130</v>
      </c>
      <c r="DM32" s="680"/>
      <c r="DN32" s="680"/>
      <c r="DO32" s="680"/>
      <c r="DP32" s="680"/>
      <c r="DQ32" s="680"/>
      <c r="DR32" s="680"/>
      <c r="DS32" s="680"/>
      <c r="DT32" s="680"/>
      <c r="DU32" s="680"/>
      <c r="DV32" s="681"/>
      <c r="DW32" s="684" t="s">
        <v>130</v>
      </c>
      <c r="DX32" s="713"/>
      <c r="DY32" s="713"/>
      <c r="DZ32" s="713"/>
      <c r="EA32" s="713"/>
      <c r="EB32" s="713"/>
      <c r="EC32" s="714"/>
    </row>
    <row r="33" spans="2:133" ht="11.25" customHeight="1" x14ac:dyDescent="0.15">
      <c r="B33" s="676" t="s">
        <v>324</v>
      </c>
      <c r="C33" s="677"/>
      <c r="D33" s="677"/>
      <c r="E33" s="677"/>
      <c r="F33" s="677"/>
      <c r="G33" s="677"/>
      <c r="H33" s="677"/>
      <c r="I33" s="677"/>
      <c r="J33" s="677"/>
      <c r="K33" s="677"/>
      <c r="L33" s="677"/>
      <c r="M33" s="677"/>
      <c r="N33" s="677"/>
      <c r="O33" s="677"/>
      <c r="P33" s="677"/>
      <c r="Q33" s="678"/>
      <c r="R33" s="679">
        <v>1397987</v>
      </c>
      <c r="S33" s="680"/>
      <c r="T33" s="680"/>
      <c r="U33" s="680"/>
      <c r="V33" s="680"/>
      <c r="W33" s="680"/>
      <c r="X33" s="680"/>
      <c r="Y33" s="681"/>
      <c r="Z33" s="682">
        <v>3.6</v>
      </c>
      <c r="AA33" s="682"/>
      <c r="AB33" s="682"/>
      <c r="AC33" s="682"/>
      <c r="AD33" s="683" t="s">
        <v>130</v>
      </c>
      <c r="AE33" s="683"/>
      <c r="AF33" s="683"/>
      <c r="AG33" s="683"/>
      <c r="AH33" s="683"/>
      <c r="AI33" s="683"/>
      <c r="AJ33" s="683"/>
      <c r="AK33" s="683"/>
      <c r="AL33" s="684" t="s">
        <v>130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325</v>
      </c>
      <c r="CE33" s="695"/>
      <c r="CF33" s="695"/>
      <c r="CG33" s="695"/>
      <c r="CH33" s="695"/>
      <c r="CI33" s="695"/>
      <c r="CJ33" s="695"/>
      <c r="CK33" s="695"/>
      <c r="CL33" s="695"/>
      <c r="CM33" s="695"/>
      <c r="CN33" s="695"/>
      <c r="CO33" s="695"/>
      <c r="CP33" s="695"/>
      <c r="CQ33" s="696"/>
      <c r="CR33" s="679">
        <v>15060299</v>
      </c>
      <c r="CS33" s="715"/>
      <c r="CT33" s="715"/>
      <c r="CU33" s="715"/>
      <c r="CV33" s="715"/>
      <c r="CW33" s="715"/>
      <c r="CX33" s="715"/>
      <c r="CY33" s="716"/>
      <c r="CZ33" s="684">
        <v>40.9</v>
      </c>
      <c r="DA33" s="713"/>
      <c r="DB33" s="713"/>
      <c r="DC33" s="717"/>
      <c r="DD33" s="688">
        <v>11627559</v>
      </c>
      <c r="DE33" s="715"/>
      <c r="DF33" s="715"/>
      <c r="DG33" s="715"/>
      <c r="DH33" s="715"/>
      <c r="DI33" s="715"/>
      <c r="DJ33" s="715"/>
      <c r="DK33" s="716"/>
      <c r="DL33" s="688">
        <v>8718090</v>
      </c>
      <c r="DM33" s="715"/>
      <c r="DN33" s="715"/>
      <c r="DO33" s="715"/>
      <c r="DP33" s="715"/>
      <c r="DQ33" s="715"/>
      <c r="DR33" s="715"/>
      <c r="DS33" s="715"/>
      <c r="DT33" s="715"/>
      <c r="DU33" s="715"/>
      <c r="DV33" s="716"/>
      <c r="DW33" s="684">
        <v>39.299999999999997</v>
      </c>
      <c r="DX33" s="713"/>
      <c r="DY33" s="713"/>
      <c r="DZ33" s="713"/>
      <c r="EA33" s="713"/>
      <c r="EB33" s="713"/>
      <c r="EC33" s="714"/>
    </row>
    <row r="34" spans="2:133" ht="11.25" customHeight="1" x14ac:dyDescent="0.15">
      <c r="B34" s="676" t="s">
        <v>326</v>
      </c>
      <c r="C34" s="677"/>
      <c r="D34" s="677"/>
      <c r="E34" s="677"/>
      <c r="F34" s="677"/>
      <c r="G34" s="677"/>
      <c r="H34" s="677"/>
      <c r="I34" s="677"/>
      <c r="J34" s="677"/>
      <c r="K34" s="677"/>
      <c r="L34" s="677"/>
      <c r="M34" s="677"/>
      <c r="N34" s="677"/>
      <c r="O34" s="677"/>
      <c r="P34" s="677"/>
      <c r="Q34" s="678"/>
      <c r="R34" s="679">
        <v>431305</v>
      </c>
      <c r="S34" s="680"/>
      <c r="T34" s="680"/>
      <c r="U34" s="680"/>
      <c r="V34" s="680"/>
      <c r="W34" s="680"/>
      <c r="X34" s="680"/>
      <c r="Y34" s="681"/>
      <c r="Z34" s="682">
        <v>1.1000000000000001</v>
      </c>
      <c r="AA34" s="682"/>
      <c r="AB34" s="682"/>
      <c r="AC34" s="682"/>
      <c r="AD34" s="683">
        <v>2594</v>
      </c>
      <c r="AE34" s="683"/>
      <c r="AF34" s="683"/>
      <c r="AG34" s="683"/>
      <c r="AH34" s="683"/>
      <c r="AI34" s="683"/>
      <c r="AJ34" s="683"/>
      <c r="AK34" s="683"/>
      <c r="AL34" s="684">
        <v>0</v>
      </c>
      <c r="AM34" s="685"/>
      <c r="AN34" s="685"/>
      <c r="AO34" s="686"/>
      <c r="AP34" s="234"/>
      <c r="AQ34" s="658" t="s">
        <v>327</v>
      </c>
      <c r="AR34" s="659"/>
      <c r="AS34" s="659"/>
      <c r="AT34" s="659"/>
      <c r="AU34" s="659"/>
      <c r="AV34" s="659"/>
      <c r="AW34" s="659"/>
      <c r="AX34" s="659"/>
      <c r="AY34" s="659"/>
      <c r="AZ34" s="659"/>
      <c r="BA34" s="659"/>
      <c r="BB34" s="659"/>
      <c r="BC34" s="659"/>
      <c r="BD34" s="659"/>
      <c r="BE34" s="659"/>
      <c r="BF34" s="660"/>
      <c r="BG34" s="658" t="s">
        <v>328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329</v>
      </c>
      <c r="CE34" s="695"/>
      <c r="CF34" s="695"/>
      <c r="CG34" s="695"/>
      <c r="CH34" s="695"/>
      <c r="CI34" s="695"/>
      <c r="CJ34" s="695"/>
      <c r="CK34" s="695"/>
      <c r="CL34" s="695"/>
      <c r="CM34" s="695"/>
      <c r="CN34" s="695"/>
      <c r="CO34" s="695"/>
      <c r="CP34" s="695"/>
      <c r="CQ34" s="696"/>
      <c r="CR34" s="679">
        <v>6860612</v>
      </c>
      <c r="CS34" s="680"/>
      <c r="CT34" s="680"/>
      <c r="CU34" s="680"/>
      <c r="CV34" s="680"/>
      <c r="CW34" s="680"/>
      <c r="CX34" s="680"/>
      <c r="CY34" s="681"/>
      <c r="CZ34" s="684">
        <v>18.600000000000001</v>
      </c>
      <c r="DA34" s="713"/>
      <c r="DB34" s="713"/>
      <c r="DC34" s="717"/>
      <c r="DD34" s="688">
        <v>5443815</v>
      </c>
      <c r="DE34" s="680"/>
      <c r="DF34" s="680"/>
      <c r="DG34" s="680"/>
      <c r="DH34" s="680"/>
      <c r="DI34" s="680"/>
      <c r="DJ34" s="680"/>
      <c r="DK34" s="681"/>
      <c r="DL34" s="688">
        <v>4518785</v>
      </c>
      <c r="DM34" s="680"/>
      <c r="DN34" s="680"/>
      <c r="DO34" s="680"/>
      <c r="DP34" s="680"/>
      <c r="DQ34" s="680"/>
      <c r="DR34" s="680"/>
      <c r="DS34" s="680"/>
      <c r="DT34" s="680"/>
      <c r="DU34" s="680"/>
      <c r="DV34" s="681"/>
      <c r="DW34" s="684">
        <v>20.399999999999999</v>
      </c>
      <c r="DX34" s="713"/>
      <c r="DY34" s="713"/>
      <c r="DZ34" s="713"/>
      <c r="EA34" s="713"/>
      <c r="EB34" s="713"/>
      <c r="EC34" s="714"/>
    </row>
    <row r="35" spans="2:133" ht="11.25" customHeight="1" x14ac:dyDescent="0.15">
      <c r="B35" s="676" t="s">
        <v>330</v>
      </c>
      <c r="C35" s="677"/>
      <c r="D35" s="677"/>
      <c r="E35" s="677"/>
      <c r="F35" s="677"/>
      <c r="G35" s="677"/>
      <c r="H35" s="677"/>
      <c r="I35" s="677"/>
      <c r="J35" s="677"/>
      <c r="K35" s="677"/>
      <c r="L35" s="677"/>
      <c r="M35" s="677"/>
      <c r="N35" s="677"/>
      <c r="O35" s="677"/>
      <c r="P35" s="677"/>
      <c r="Q35" s="678"/>
      <c r="R35" s="679">
        <v>2975700</v>
      </c>
      <c r="S35" s="680"/>
      <c r="T35" s="680"/>
      <c r="U35" s="680"/>
      <c r="V35" s="680"/>
      <c r="W35" s="680"/>
      <c r="X35" s="680"/>
      <c r="Y35" s="681"/>
      <c r="Z35" s="682">
        <v>7.8</v>
      </c>
      <c r="AA35" s="682"/>
      <c r="AB35" s="682"/>
      <c r="AC35" s="682"/>
      <c r="AD35" s="683" t="s">
        <v>130</v>
      </c>
      <c r="AE35" s="683"/>
      <c r="AF35" s="683"/>
      <c r="AG35" s="683"/>
      <c r="AH35" s="683"/>
      <c r="AI35" s="683"/>
      <c r="AJ35" s="683"/>
      <c r="AK35" s="683"/>
      <c r="AL35" s="684" t="s">
        <v>130</v>
      </c>
      <c r="AM35" s="685"/>
      <c r="AN35" s="685"/>
      <c r="AO35" s="686"/>
      <c r="AP35" s="234"/>
      <c r="AQ35" s="752" t="s">
        <v>331</v>
      </c>
      <c r="AR35" s="753"/>
      <c r="AS35" s="753"/>
      <c r="AT35" s="753"/>
      <c r="AU35" s="753"/>
      <c r="AV35" s="753"/>
      <c r="AW35" s="753"/>
      <c r="AX35" s="753"/>
      <c r="AY35" s="754"/>
      <c r="AZ35" s="668">
        <v>5529194</v>
      </c>
      <c r="BA35" s="669"/>
      <c r="BB35" s="669"/>
      <c r="BC35" s="669"/>
      <c r="BD35" s="669"/>
      <c r="BE35" s="669"/>
      <c r="BF35" s="755"/>
      <c r="BG35" s="690" t="s">
        <v>332</v>
      </c>
      <c r="BH35" s="691"/>
      <c r="BI35" s="691"/>
      <c r="BJ35" s="691"/>
      <c r="BK35" s="691"/>
      <c r="BL35" s="691"/>
      <c r="BM35" s="691"/>
      <c r="BN35" s="691"/>
      <c r="BO35" s="691"/>
      <c r="BP35" s="691"/>
      <c r="BQ35" s="691"/>
      <c r="BR35" s="691"/>
      <c r="BS35" s="691"/>
      <c r="BT35" s="691"/>
      <c r="BU35" s="692"/>
      <c r="BV35" s="668">
        <v>654568</v>
      </c>
      <c r="BW35" s="669"/>
      <c r="BX35" s="669"/>
      <c r="BY35" s="669"/>
      <c r="BZ35" s="669"/>
      <c r="CA35" s="669"/>
      <c r="CB35" s="755"/>
      <c r="CD35" s="694" t="s">
        <v>333</v>
      </c>
      <c r="CE35" s="695"/>
      <c r="CF35" s="695"/>
      <c r="CG35" s="695"/>
      <c r="CH35" s="695"/>
      <c r="CI35" s="695"/>
      <c r="CJ35" s="695"/>
      <c r="CK35" s="695"/>
      <c r="CL35" s="695"/>
      <c r="CM35" s="695"/>
      <c r="CN35" s="695"/>
      <c r="CO35" s="695"/>
      <c r="CP35" s="695"/>
      <c r="CQ35" s="696"/>
      <c r="CR35" s="679">
        <v>157512</v>
      </c>
      <c r="CS35" s="715"/>
      <c r="CT35" s="715"/>
      <c r="CU35" s="715"/>
      <c r="CV35" s="715"/>
      <c r="CW35" s="715"/>
      <c r="CX35" s="715"/>
      <c r="CY35" s="716"/>
      <c r="CZ35" s="684">
        <v>0.4</v>
      </c>
      <c r="DA35" s="713"/>
      <c r="DB35" s="713"/>
      <c r="DC35" s="717"/>
      <c r="DD35" s="688">
        <v>129316</v>
      </c>
      <c r="DE35" s="715"/>
      <c r="DF35" s="715"/>
      <c r="DG35" s="715"/>
      <c r="DH35" s="715"/>
      <c r="DI35" s="715"/>
      <c r="DJ35" s="715"/>
      <c r="DK35" s="716"/>
      <c r="DL35" s="688">
        <v>111194</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334</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234</v>
      </c>
      <c r="AA36" s="682"/>
      <c r="AB36" s="682"/>
      <c r="AC36" s="682"/>
      <c r="AD36" s="683" t="s">
        <v>130</v>
      </c>
      <c r="AE36" s="683"/>
      <c r="AF36" s="683"/>
      <c r="AG36" s="683"/>
      <c r="AH36" s="683"/>
      <c r="AI36" s="683"/>
      <c r="AJ36" s="683"/>
      <c r="AK36" s="683"/>
      <c r="AL36" s="684" t="s">
        <v>130</v>
      </c>
      <c r="AM36" s="685"/>
      <c r="AN36" s="685"/>
      <c r="AO36" s="686"/>
      <c r="AQ36" s="756" t="s">
        <v>335</v>
      </c>
      <c r="AR36" s="757"/>
      <c r="AS36" s="757"/>
      <c r="AT36" s="757"/>
      <c r="AU36" s="757"/>
      <c r="AV36" s="757"/>
      <c r="AW36" s="757"/>
      <c r="AX36" s="757"/>
      <c r="AY36" s="758"/>
      <c r="AZ36" s="679">
        <v>1246640</v>
      </c>
      <c r="BA36" s="680"/>
      <c r="BB36" s="680"/>
      <c r="BC36" s="680"/>
      <c r="BD36" s="715"/>
      <c r="BE36" s="715"/>
      <c r="BF36" s="738"/>
      <c r="BG36" s="694" t="s">
        <v>336</v>
      </c>
      <c r="BH36" s="695"/>
      <c r="BI36" s="695"/>
      <c r="BJ36" s="695"/>
      <c r="BK36" s="695"/>
      <c r="BL36" s="695"/>
      <c r="BM36" s="695"/>
      <c r="BN36" s="695"/>
      <c r="BO36" s="695"/>
      <c r="BP36" s="695"/>
      <c r="BQ36" s="695"/>
      <c r="BR36" s="695"/>
      <c r="BS36" s="695"/>
      <c r="BT36" s="695"/>
      <c r="BU36" s="696"/>
      <c r="BV36" s="679">
        <v>621506</v>
      </c>
      <c r="BW36" s="680"/>
      <c r="BX36" s="680"/>
      <c r="BY36" s="680"/>
      <c r="BZ36" s="680"/>
      <c r="CA36" s="680"/>
      <c r="CB36" s="689"/>
      <c r="CD36" s="694" t="s">
        <v>337</v>
      </c>
      <c r="CE36" s="695"/>
      <c r="CF36" s="695"/>
      <c r="CG36" s="695"/>
      <c r="CH36" s="695"/>
      <c r="CI36" s="695"/>
      <c r="CJ36" s="695"/>
      <c r="CK36" s="695"/>
      <c r="CL36" s="695"/>
      <c r="CM36" s="695"/>
      <c r="CN36" s="695"/>
      <c r="CO36" s="695"/>
      <c r="CP36" s="695"/>
      <c r="CQ36" s="696"/>
      <c r="CR36" s="679">
        <v>2388530</v>
      </c>
      <c r="CS36" s="680"/>
      <c r="CT36" s="680"/>
      <c r="CU36" s="680"/>
      <c r="CV36" s="680"/>
      <c r="CW36" s="680"/>
      <c r="CX36" s="680"/>
      <c r="CY36" s="681"/>
      <c r="CZ36" s="684">
        <v>6.5</v>
      </c>
      <c r="DA36" s="713"/>
      <c r="DB36" s="713"/>
      <c r="DC36" s="717"/>
      <c r="DD36" s="688">
        <v>1939417</v>
      </c>
      <c r="DE36" s="680"/>
      <c r="DF36" s="680"/>
      <c r="DG36" s="680"/>
      <c r="DH36" s="680"/>
      <c r="DI36" s="680"/>
      <c r="DJ36" s="680"/>
      <c r="DK36" s="681"/>
      <c r="DL36" s="688">
        <v>1465402</v>
      </c>
      <c r="DM36" s="680"/>
      <c r="DN36" s="680"/>
      <c r="DO36" s="680"/>
      <c r="DP36" s="680"/>
      <c r="DQ36" s="680"/>
      <c r="DR36" s="680"/>
      <c r="DS36" s="680"/>
      <c r="DT36" s="680"/>
      <c r="DU36" s="680"/>
      <c r="DV36" s="681"/>
      <c r="DW36" s="684">
        <v>6.6</v>
      </c>
      <c r="DX36" s="713"/>
      <c r="DY36" s="713"/>
      <c r="DZ36" s="713"/>
      <c r="EA36" s="713"/>
      <c r="EB36" s="713"/>
      <c r="EC36" s="714"/>
    </row>
    <row r="37" spans="2:133" ht="11.25" customHeight="1" x14ac:dyDescent="0.15">
      <c r="B37" s="676" t="s">
        <v>338</v>
      </c>
      <c r="C37" s="677"/>
      <c r="D37" s="677"/>
      <c r="E37" s="677"/>
      <c r="F37" s="677"/>
      <c r="G37" s="677"/>
      <c r="H37" s="677"/>
      <c r="I37" s="677"/>
      <c r="J37" s="677"/>
      <c r="K37" s="677"/>
      <c r="L37" s="677"/>
      <c r="M37" s="677"/>
      <c r="N37" s="677"/>
      <c r="O37" s="677"/>
      <c r="P37" s="677"/>
      <c r="Q37" s="678"/>
      <c r="R37" s="679">
        <v>1444000</v>
      </c>
      <c r="S37" s="680"/>
      <c r="T37" s="680"/>
      <c r="U37" s="680"/>
      <c r="V37" s="680"/>
      <c r="W37" s="680"/>
      <c r="X37" s="680"/>
      <c r="Y37" s="681"/>
      <c r="Z37" s="682">
        <v>3.8</v>
      </c>
      <c r="AA37" s="682"/>
      <c r="AB37" s="682"/>
      <c r="AC37" s="682"/>
      <c r="AD37" s="683" t="s">
        <v>130</v>
      </c>
      <c r="AE37" s="683"/>
      <c r="AF37" s="683"/>
      <c r="AG37" s="683"/>
      <c r="AH37" s="683"/>
      <c r="AI37" s="683"/>
      <c r="AJ37" s="683"/>
      <c r="AK37" s="683"/>
      <c r="AL37" s="684" t="s">
        <v>130</v>
      </c>
      <c r="AM37" s="685"/>
      <c r="AN37" s="685"/>
      <c r="AO37" s="686"/>
      <c r="AQ37" s="756" t="s">
        <v>339</v>
      </c>
      <c r="AR37" s="757"/>
      <c r="AS37" s="757"/>
      <c r="AT37" s="757"/>
      <c r="AU37" s="757"/>
      <c r="AV37" s="757"/>
      <c r="AW37" s="757"/>
      <c r="AX37" s="757"/>
      <c r="AY37" s="758"/>
      <c r="AZ37" s="679">
        <v>543026</v>
      </c>
      <c r="BA37" s="680"/>
      <c r="BB37" s="680"/>
      <c r="BC37" s="680"/>
      <c r="BD37" s="715"/>
      <c r="BE37" s="715"/>
      <c r="BF37" s="738"/>
      <c r="BG37" s="694" t="s">
        <v>340</v>
      </c>
      <c r="BH37" s="695"/>
      <c r="BI37" s="695"/>
      <c r="BJ37" s="695"/>
      <c r="BK37" s="695"/>
      <c r="BL37" s="695"/>
      <c r="BM37" s="695"/>
      <c r="BN37" s="695"/>
      <c r="BO37" s="695"/>
      <c r="BP37" s="695"/>
      <c r="BQ37" s="695"/>
      <c r="BR37" s="695"/>
      <c r="BS37" s="695"/>
      <c r="BT37" s="695"/>
      <c r="BU37" s="696"/>
      <c r="BV37" s="679">
        <v>13029</v>
      </c>
      <c r="BW37" s="680"/>
      <c r="BX37" s="680"/>
      <c r="BY37" s="680"/>
      <c r="BZ37" s="680"/>
      <c r="CA37" s="680"/>
      <c r="CB37" s="689"/>
      <c r="CD37" s="694" t="s">
        <v>341</v>
      </c>
      <c r="CE37" s="695"/>
      <c r="CF37" s="695"/>
      <c r="CG37" s="695"/>
      <c r="CH37" s="695"/>
      <c r="CI37" s="695"/>
      <c r="CJ37" s="695"/>
      <c r="CK37" s="695"/>
      <c r="CL37" s="695"/>
      <c r="CM37" s="695"/>
      <c r="CN37" s="695"/>
      <c r="CO37" s="695"/>
      <c r="CP37" s="695"/>
      <c r="CQ37" s="696"/>
      <c r="CR37" s="679">
        <v>33646</v>
      </c>
      <c r="CS37" s="715"/>
      <c r="CT37" s="715"/>
      <c r="CU37" s="715"/>
      <c r="CV37" s="715"/>
      <c r="CW37" s="715"/>
      <c r="CX37" s="715"/>
      <c r="CY37" s="716"/>
      <c r="CZ37" s="684">
        <v>0.1</v>
      </c>
      <c r="DA37" s="713"/>
      <c r="DB37" s="713"/>
      <c r="DC37" s="717"/>
      <c r="DD37" s="688">
        <v>33646</v>
      </c>
      <c r="DE37" s="715"/>
      <c r="DF37" s="715"/>
      <c r="DG37" s="715"/>
      <c r="DH37" s="715"/>
      <c r="DI37" s="715"/>
      <c r="DJ37" s="715"/>
      <c r="DK37" s="716"/>
      <c r="DL37" s="688">
        <v>31334</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15">
      <c r="B38" s="724" t="s">
        <v>342</v>
      </c>
      <c r="C38" s="725"/>
      <c r="D38" s="725"/>
      <c r="E38" s="725"/>
      <c r="F38" s="725"/>
      <c r="G38" s="725"/>
      <c r="H38" s="725"/>
      <c r="I38" s="725"/>
      <c r="J38" s="725"/>
      <c r="K38" s="725"/>
      <c r="L38" s="725"/>
      <c r="M38" s="725"/>
      <c r="N38" s="725"/>
      <c r="O38" s="725"/>
      <c r="P38" s="725"/>
      <c r="Q38" s="726"/>
      <c r="R38" s="759">
        <v>38357884</v>
      </c>
      <c r="S38" s="760"/>
      <c r="T38" s="760"/>
      <c r="U38" s="760"/>
      <c r="V38" s="760"/>
      <c r="W38" s="760"/>
      <c r="X38" s="760"/>
      <c r="Y38" s="761"/>
      <c r="Z38" s="762">
        <v>100</v>
      </c>
      <c r="AA38" s="762"/>
      <c r="AB38" s="762"/>
      <c r="AC38" s="762"/>
      <c r="AD38" s="763">
        <v>20738308</v>
      </c>
      <c r="AE38" s="763"/>
      <c r="AF38" s="763"/>
      <c r="AG38" s="763"/>
      <c r="AH38" s="763"/>
      <c r="AI38" s="763"/>
      <c r="AJ38" s="763"/>
      <c r="AK38" s="763"/>
      <c r="AL38" s="764">
        <v>100</v>
      </c>
      <c r="AM38" s="750"/>
      <c r="AN38" s="750"/>
      <c r="AO38" s="765"/>
      <c r="AQ38" s="756" t="s">
        <v>343</v>
      </c>
      <c r="AR38" s="757"/>
      <c r="AS38" s="757"/>
      <c r="AT38" s="757"/>
      <c r="AU38" s="757"/>
      <c r="AV38" s="757"/>
      <c r="AW38" s="757"/>
      <c r="AX38" s="757"/>
      <c r="AY38" s="758"/>
      <c r="AZ38" s="679">
        <v>48886</v>
      </c>
      <c r="BA38" s="680"/>
      <c r="BB38" s="680"/>
      <c r="BC38" s="680"/>
      <c r="BD38" s="715"/>
      <c r="BE38" s="715"/>
      <c r="BF38" s="738"/>
      <c r="BG38" s="694" t="s">
        <v>344</v>
      </c>
      <c r="BH38" s="695"/>
      <c r="BI38" s="695"/>
      <c r="BJ38" s="695"/>
      <c r="BK38" s="695"/>
      <c r="BL38" s="695"/>
      <c r="BM38" s="695"/>
      <c r="BN38" s="695"/>
      <c r="BO38" s="695"/>
      <c r="BP38" s="695"/>
      <c r="BQ38" s="695"/>
      <c r="BR38" s="695"/>
      <c r="BS38" s="695"/>
      <c r="BT38" s="695"/>
      <c r="BU38" s="696"/>
      <c r="BV38" s="679">
        <v>20973</v>
      </c>
      <c r="BW38" s="680"/>
      <c r="BX38" s="680"/>
      <c r="BY38" s="680"/>
      <c r="BZ38" s="680"/>
      <c r="CA38" s="680"/>
      <c r="CB38" s="689"/>
      <c r="CD38" s="694" t="s">
        <v>345</v>
      </c>
      <c r="CE38" s="695"/>
      <c r="CF38" s="695"/>
      <c r="CG38" s="695"/>
      <c r="CH38" s="695"/>
      <c r="CI38" s="695"/>
      <c r="CJ38" s="695"/>
      <c r="CK38" s="695"/>
      <c r="CL38" s="695"/>
      <c r="CM38" s="695"/>
      <c r="CN38" s="695"/>
      <c r="CO38" s="695"/>
      <c r="CP38" s="695"/>
      <c r="CQ38" s="696"/>
      <c r="CR38" s="679">
        <v>4252133</v>
      </c>
      <c r="CS38" s="680"/>
      <c r="CT38" s="680"/>
      <c r="CU38" s="680"/>
      <c r="CV38" s="680"/>
      <c r="CW38" s="680"/>
      <c r="CX38" s="680"/>
      <c r="CY38" s="681"/>
      <c r="CZ38" s="684">
        <v>11.6</v>
      </c>
      <c r="DA38" s="713"/>
      <c r="DB38" s="713"/>
      <c r="DC38" s="717"/>
      <c r="DD38" s="688">
        <v>3093160</v>
      </c>
      <c r="DE38" s="680"/>
      <c r="DF38" s="680"/>
      <c r="DG38" s="680"/>
      <c r="DH38" s="680"/>
      <c r="DI38" s="680"/>
      <c r="DJ38" s="680"/>
      <c r="DK38" s="681"/>
      <c r="DL38" s="688">
        <v>2622709</v>
      </c>
      <c r="DM38" s="680"/>
      <c r="DN38" s="680"/>
      <c r="DO38" s="680"/>
      <c r="DP38" s="680"/>
      <c r="DQ38" s="680"/>
      <c r="DR38" s="680"/>
      <c r="DS38" s="680"/>
      <c r="DT38" s="680"/>
      <c r="DU38" s="680"/>
      <c r="DV38" s="681"/>
      <c r="DW38" s="684">
        <v>11.8</v>
      </c>
      <c r="DX38" s="713"/>
      <c r="DY38" s="713"/>
      <c r="DZ38" s="713"/>
      <c r="EA38" s="713"/>
      <c r="EB38" s="713"/>
      <c r="EC38" s="714"/>
    </row>
    <row r="39" spans="2:133" ht="11.25" customHeight="1" x14ac:dyDescent="0.15">
      <c r="AQ39" s="756" t="s">
        <v>346</v>
      </c>
      <c r="AR39" s="757"/>
      <c r="AS39" s="757"/>
      <c r="AT39" s="757"/>
      <c r="AU39" s="757"/>
      <c r="AV39" s="757"/>
      <c r="AW39" s="757"/>
      <c r="AX39" s="757"/>
      <c r="AY39" s="758"/>
      <c r="AZ39" s="679">
        <v>30421</v>
      </c>
      <c r="BA39" s="680"/>
      <c r="BB39" s="680"/>
      <c r="BC39" s="680"/>
      <c r="BD39" s="715"/>
      <c r="BE39" s="715"/>
      <c r="BF39" s="738"/>
      <c r="BG39" s="770" t="s">
        <v>347</v>
      </c>
      <c r="BH39" s="771"/>
      <c r="BI39" s="771"/>
      <c r="BJ39" s="771"/>
      <c r="BK39" s="771"/>
      <c r="BL39" s="235"/>
      <c r="BM39" s="695" t="s">
        <v>348</v>
      </c>
      <c r="BN39" s="695"/>
      <c r="BO39" s="695"/>
      <c r="BP39" s="695"/>
      <c r="BQ39" s="695"/>
      <c r="BR39" s="695"/>
      <c r="BS39" s="695"/>
      <c r="BT39" s="695"/>
      <c r="BU39" s="696"/>
      <c r="BV39" s="679">
        <v>104</v>
      </c>
      <c r="BW39" s="680"/>
      <c r="BX39" s="680"/>
      <c r="BY39" s="680"/>
      <c r="BZ39" s="680"/>
      <c r="CA39" s="680"/>
      <c r="CB39" s="689"/>
      <c r="CD39" s="694" t="s">
        <v>349</v>
      </c>
      <c r="CE39" s="695"/>
      <c r="CF39" s="695"/>
      <c r="CG39" s="695"/>
      <c r="CH39" s="695"/>
      <c r="CI39" s="695"/>
      <c r="CJ39" s="695"/>
      <c r="CK39" s="695"/>
      <c r="CL39" s="695"/>
      <c r="CM39" s="695"/>
      <c r="CN39" s="695"/>
      <c r="CO39" s="695"/>
      <c r="CP39" s="695"/>
      <c r="CQ39" s="696"/>
      <c r="CR39" s="679">
        <v>778926</v>
      </c>
      <c r="CS39" s="715"/>
      <c r="CT39" s="715"/>
      <c r="CU39" s="715"/>
      <c r="CV39" s="715"/>
      <c r="CW39" s="715"/>
      <c r="CX39" s="715"/>
      <c r="CY39" s="716"/>
      <c r="CZ39" s="684">
        <v>2.1</v>
      </c>
      <c r="DA39" s="713"/>
      <c r="DB39" s="713"/>
      <c r="DC39" s="717"/>
      <c r="DD39" s="688">
        <v>674265</v>
      </c>
      <c r="DE39" s="715"/>
      <c r="DF39" s="715"/>
      <c r="DG39" s="715"/>
      <c r="DH39" s="715"/>
      <c r="DI39" s="715"/>
      <c r="DJ39" s="715"/>
      <c r="DK39" s="716"/>
      <c r="DL39" s="688" t="s">
        <v>130</v>
      </c>
      <c r="DM39" s="715"/>
      <c r="DN39" s="715"/>
      <c r="DO39" s="715"/>
      <c r="DP39" s="715"/>
      <c r="DQ39" s="715"/>
      <c r="DR39" s="715"/>
      <c r="DS39" s="715"/>
      <c r="DT39" s="715"/>
      <c r="DU39" s="715"/>
      <c r="DV39" s="716"/>
      <c r="DW39" s="684" t="s">
        <v>350</v>
      </c>
      <c r="DX39" s="713"/>
      <c r="DY39" s="713"/>
      <c r="DZ39" s="713"/>
      <c r="EA39" s="713"/>
      <c r="EB39" s="713"/>
      <c r="EC39" s="714"/>
    </row>
    <row r="40" spans="2:133" ht="11.25" customHeight="1" x14ac:dyDescent="0.15">
      <c r="AQ40" s="756" t="s">
        <v>351</v>
      </c>
      <c r="AR40" s="757"/>
      <c r="AS40" s="757"/>
      <c r="AT40" s="757"/>
      <c r="AU40" s="757"/>
      <c r="AV40" s="757"/>
      <c r="AW40" s="757"/>
      <c r="AX40" s="757"/>
      <c r="AY40" s="758"/>
      <c r="AZ40" s="679">
        <v>665210</v>
      </c>
      <c r="BA40" s="680"/>
      <c r="BB40" s="680"/>
      <c r="BC40" s="680"/>
      <c r="BD40" s="715"/>
      <c r="BE40" s="715"/>
      <c r="BF40" s="738"/>
      <c r="BG40" s="770"/>
      <c r="BH40" s="771"/>
      <c r="BI40" s="771"/>
      <c r="BJ40" s="771"/>
      <c r="BK40" s="771"/>
      <c r="BL40" s="235"/>
      <c r="BM40" s="695" t="s">
        <v>352</v>
      </c>
      <c r="BN40" s="695"/>
      <c r="BO40" s="695"/>
      <c r="BP40" s="695"/>
      <c r="BQ40" s="695"/>
      <c r="BR40" s="695"/>
      <c r="BS40" s="695"/>
      <c r="BT40" s="695"/>
      <c r="BU40" s="696"/>
      <c r="BV40" s="679" t="s">
        <v>130</v>
      </c>
      <c r="BW40" s="680"/>
      <c r="BX40" s="680"/>
      <c r="BY40" s="680"/>
      <c r="BZ40" s="680"/>
      <c r="CA40" s="680"/>
      <c r="CB40" s="689"/>
      <c r="CD40" s="694" t="s">
        <v>353</v>
      </c>
      <c r="CE40" s="695"/>
      <c r="CF40" s="695"/>
      <c r="CG40" s="695"/>
      <c r="CH40" s="695"/>
      <c r="CI40" s="695"/>
      <c r="CJ40" s="695"/>
      <c r="CK40" s="695"/>
      <c r="CL40" s="695"/>
      <c r="CM40" s="695"/>
      <c r="CN40" s="695"/>
      <c r="CO40" s="695"/>
      <c r="CP40" s="695"/>
      <c r="CQ40" s="696"/>
      <c r="CR40" s="679">
        <v>622586</v>
      </c>
      <c r="CS40" s="680"/>
      <c r="CT40" s="680"/>
      <c r="CU40" s="680"/>
      <c r="CV40" s="680"/>
      <c r="CW40" s="680"/>
      <c r="CX40" s="680"/>
      <c r="CY40" s="681"/>
      <c r="CZ40" s="684">
        <v>1.7</v>
      </c>
      <c r="DA40" s="713"/>
      <c r="DB40" s="713"/>
      <c r="DC40" s="717"/>
      <c r="DD40" s="688">
        <v>347586</v>
      </c>
      <c r="DE40" s="680"/>
      <c r="DF40" s="680"/>
      <c r="DG40" s="680"/>
      <c r="DH40" s="680"/>
      <c r="DI40" s="680"/>
      <c r="DJ40" s="680"/>
      <c r="DK40" s="681"/>
      <c r="DL40" s="688" t="s">
        <v>350</v>
      </c>
      <c r="DM40" s="680"/>
      <c r="DN40" s="680"/>
      <c r="DO40" s="680"/>
      <c r="DP40" s="680"/>
      <c r="DQ40" s="680"/>
      <c r="DR40" s="680"/>
      <c r="DS40" s="680"/>
      <c r="DT40" s="680"/>
      <c r="DU40" s="680"/>
      <c r="DV40" s="681"/>
      <c r="DW40" s="684" t="s">
        <v>130</v>
      </c>
      <c r="DX40" s="713"/>
      <c r="DY40" s="713"/>
      <c r="DZ40" s="713"/>
      <c r="EA40" s="713"/>
      <c r="EB40" s="713"/>
      <c r="EC40" s="714"/>
    </row>
    <row r="41" spans="2:133" ht="11.25" customHeight="1" x14ac:dyDescent="0.15">
      <c r="AQ41" s="766" t="s">
        <v>354</v>
      </c>
      <c r="AR41" s="767"/>
      <c r="AS41" s="767"/>
      <c r="AT41" s="767"/>
      <c r="AU41" s="767"/>
      <c r="AV41" s="767"/>
      <c r="AW41" s="767"/>
      <c r="AX41" s="767"/>
      <c r="AY41" s="768"/>
      <c r="AZ41" s="759">
        <v>2995011</v>
      </c>
      <c r="BA41" s="760"/>
      <c r="BB41" s="760"/>
      <c r="BC41" s="760"/>
      <c r="BD41" s="749"/>
      <c r="BE41" s="749"/>
      <c r="BF41" s="751"/>
      <c r="BG41" s="772"/>
      <c r="BH41" s="773"/>
      <c r="BI41" s="773"/>
      <c r="BJ41" s="773"/>
      <c r="BK41" s="773"/>
      <c r="BL41" s="236"/>
      <c r="BM41" s="704" t="s">
        <v>355</v>
      </c>
      <c r="BN41" s="704"/>
      <c r="BO41" s="704"/>
      <c r="BP41" s="704"/>
      <c r="BQ41" s="704"/>
      <c r="BR41" s="704"/>
      <c r="BS41" s="704"/>
      <c r="BT41" s="704"/>
      <c r="BU41" s="705"/>
      <c r="BV41" s="759">
        <v>303</v>
      </c>
      <c r="BW41" s="760"/>
      <c r="BX41" s="760"/>
      <c r="BY41" s="760"/>
      <c r="BZ41" s="760"/>
      <c r="CA41" s="760"/>
      <c r="CB41" s="769"/>
      <c r="CD41" s="694" t="s">
        <v>356</v>
      </c>
      <c r="CE41" s="695"/>
      <c r="CF41" s="695"/>
      <c r="CG41" s="695"/>
      <c r="CH41" s="695"/>
      <c r="CI41" s="695"/>
      <c r="CJ41" s="695"/>
      <c r="CK41" s="695"/>
      <c r="CL41" s="695"/>
      <c r="CM41" s="695"/>
      <c r="CN41" s="695"/>
      <c r="CO41" s="695"/>
      <c r="CP41" s="695"/>
      <c r="CQ41" s="696"/>
      <c r="CR41" s="679" t="s">
        <v>130</v>
      </c>
      <c r="CS41" s="715"/>
      <c r="CT41" s="715"/>
      <c r="CU41" s="715"/>
      <c r="CV41" s="715"/>
      <c r="CW41" s="715"/>
      <c r="CX41" s="715"/>
      <c r="CY41" s="716"/>
      <c r="CZ41" s="684" t="s">
        <v>130</v>
      </c>
      <c r="DA41" s="713"/>
      <c r="DB41" s="713"/>
      <c r="DC41" s="717"/>
      <c r="DD41" s="688" t="s">
        <v>350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358</v>
      </c>
      <c r="CE42" s="677"/>
      <c r="CF42" s="677"/>
      <c r="CG42" s="677"/>
      <c r="CH42" s="677"/>
      <c r="CI42" s="677"/>
      <c r="CJ42" s="677"/>
      <c r="CK42" s="677"/>
      <c r="CL42" s="677"/>
      <c r="CM42" s="677"/>
      <c r="CN42" s="677"/>
      <c r="CO42" s="677"/>
      <c r="CP42" s="677"/>
      <c r="CQ42" s="678"/>
      <c r="CR42" s="679">
        <v>4437637</v>
      </c>
      <c r="CS42" s="680"/>
      <c r="CT42" s="680"/>
      <c r="CU42" s="680"/>
      <c r="CV42" s="680"/>
      <c r="CW42" s="680"/>
      <c r="CX42" s="680"/>
      <c r="CY42" s="681"/>
      <c r="CZ42" s="684">
        <v>12.1</v>
      </c>
      <c r="DA42" s="685"/>
      <c r="DB42" s="685"/>
      <c r="DC42" s="780"/>
      <c r="DD42" s="688">
        <v>1639377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360</v>
      </c>
      <c r="CE43" s="677"/>
      <c r="CF43" s="677"/>
      <c r="CG43" s="677"/>
      <c r="CH43" s="677"/>
      <c r="CI43" s="677"/>
      <c r="CJ43" s="677"/>
      <c r="CK43" s="677"/>
      <c r="CL43" s="677"/>
      <c r="CM43" s="677"/>
      <c r="CN43" s="677"/>
      <c r="CO43" s="677"/>
      <c r="CP43" s="677"/>
      <c r="CQ43" s="678"/>
      <c r="CR43" s="679">
        <v>477068</v>
      </c>
      <c r="CS43" s="715"/>
      <c r="CT43" s="715"/>
      <c r="CU43" s="715"/>
      <c r="CV43" s="715"/>
      <c r="CW43" s="715"/>
      <c r="CX43" s="715"/>
      <c r="CY43" s="716"/>
      <c r="CZ43" s="684">
        <v>1.3</v>
      </c>
      <c r="DA43" s="713"/>
      <c r="DB43" s="713"/>
      <c r="DC43" s="717"/>
      <c r="DD43" s="688">
        <v>477068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361</v>
      </c>
      <c r="CD44" s="791" t="s">
        <v>312</v>
      </c>
      <c r="CE44" s="792"/>
      <c r="CF44" s="676" t="s">
        <v>362</v>
      </c>
      <c r="CG44" s="677"/>
      <c r="CH44" s="677"/>
      <c r="CI44" s="677"/>
      <c r="CJ44" s="677"/>
      <c r="CK44" s="677"/>
      <c r="CL44" s="677"/>
      <c r="CM44" s="677"/>
      <c r="CN44" s="677"/>
      <c r="CO44" s="677"/>
      <c r="CP44" s="677"/>
      <c r="CQ44" s="678"/>
      <c r="CR44" s="679">
        <v>4327762</v>
      </c>
      <c r="CS44" s="680"/>
      <c r="CT44" s="680"/>
      <c r="CU44" s="680"/>
      <c r="CV44" s="680"/>
      <c r="CW44" s="680"/>
      <c r="CX44" s="680"/>
      <c r="CY44" s="681"/>
      <c r="CZ44" s="684">
        <v>11.8</v>
      </c>
      <c r="DA44" s="685"/>
      <c r="DB44" s="685"/>
      <c r="DC44" s="780"/>
      <c r="DD44" s="688">
        <v>1597334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363</v>
      </c>
      <c r="CG45" s="677"/>
      <c r="CH45" s="677"/>
      <c r="CI45" s="677"/>
      <c r="CJ45" s="677"/>
      <c r="CK45" s="677"/>
      <c r="CL45" s="677"/>
      <c r="CM45" s="677"/>
      <c r="CN45" s="677"/>
      <c r="CO45" s="677"/>
      <c r="CP45" s="677"/>
      <c r="CQ45" s="678"/>
      <c r="CR45" s="679">
        <v>1577698</v>
      </c>
      <c r="CS45" s="715"/>
      <c r="CT45" s="715"/>
      <c r="CU45" s="715"/>
      <c r="CV45" s="715"/>
      <c r="CW45" s="715"/>
      <c r="CX45" s="715"/>
      <c r="CY45" s="716"/>
      <c r="CZ45" s="684">
        <v>4.3</v>
      </c>
      <c r="DA45" s="713"/>
      <c r="DB45" s="713"/>
      <c r="DC45" s="717"/>
      <c r="DD45" s="688">
        <v>417801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364</v>
      </c>
      <c r="CG46" s="677"/>
      <c r="CH46" s="677"/>
      <c r="CI46" s="677"/>
      <c r="CJ46" s="677"/>
      <c r="CK46" s="677"/>
      <c r="CL46" s="677"/>
      <c r="CM46" s="677"/>
      <c r="CN46" s="677"/>
      <c r="CO46" s="677"/>
      <c r="CP46" s="677"/>
      <c r="CQ46" s="678"/>
      <c r="CR46" s="679">
        <v>2694976</v>
      </c>
      <c r="CS46" s="680"/>
      <c r="CT46" s="680"/>
      <c r="CU46" s="680"/>
      <c r="CV46" s="680"/>
      <c r="CW46" s="680"/>
      <c r="CX46" s="680"/>
      <c r="CY46" s="681"/>
      <c r="CZ46" s="684">
        <v>7.3</v>
      </c>
      <c r="DA46" s="685"/>
      <c r="DB46" s="685"/>
      <c r="DC46" s="780"/>
      <c r="DD46" s="688">
        <v>1138145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365</v>
      </c>
      <c r="CG47" s="677"/>
      <c r="CH47" s="677"/>
      <c r="CI47" s="677"/>
      <c r="CJ47" s="677"/>
      <c r="CK47" s="677"/>
      <c r="CL47" s="677"/>
      <c r="CM47" s="677"/>
      <c r="CN47" s="677"/>
      <c r="CO47" s="677"/>
      <c r="CP47" s="677"/>
      <c r="CQ47" s="678"/>
      <c r="CR47" s="679">
        <v>109875</v>
      </c>
      <c r="CS47" s="715"/>
      <c r="CT47" s="715"/>
      <c r="CU47" s="715"/>
      <c r="CV47" s="715"/>
      <c r="CW47" s="715"/>
      <c r="CX47" s="715"/>
      <c r="CY47" s="716"/>
      <c r="CZ47" s="684">
        <v>0.3</v>
      </c>
      <c r="DA47" s="713"/>
      <c r="DB47" s="713"/>
      <c r="DC47" s="717"/>
      <c r="DD47" s="688">
        <v>42043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366</v>
      </c>
      <c r="CG48" s="677"/>
      <c r="CH48" s="677"/>
      <c r="CI48" s="677"/>
      <c r="CJ48" s="677"/>
      <c r="CK48" s="677"/>
      <c r="CL48" s="677"/>
      <c r="CM48" s="677"/>
      <c r="CN48" s="677"/>
      <c r="CO48" s="677"/>
      <c r="CP48" s="677"/>
      <c r="CQ48" s="678"/>
      <c r="CR48" s="679" t="s">
        <v>130</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367</v>
      </c>
      <c r="CE49" s="725"/>
      <c r="CF49" s="725"/>
      <c r="CG49" s="725"/>
      <c r="CH49" s="725"/>
      <c r="CI49" s="725"/>
      <c r="CJ49" s="725"/>
      <c r="CK49" s="725"/>
      <c r="CL49" s="725"/>
      <c r="CM49" s="725"/>
      <c r="CN49" s="725"/>
      <c r="CO49" s="725"/>
      <c r="CP49" s="725"/>
      <c r="CQ49" s="726"/>
      <c r="CR49" s="759">
        <v>36810911</v>
      </c>
      <c r="CS49" s="749"/>
      <c r="CT49" s="749"/>
      <c r="CU49" s="749"/>
      <c r="CV49" s="749"/>
      <c r="CW49" s="749"/>
      <c r="CX49" s="749"/>
      <c r="CY49" s="781"/>
      <c r="CZ49" s="764">
        <v>100</v>
      </c>
      <c r="DA49" s="782"/>
      <c r="DB49" s="782"/>
      <c r="DC49" s="783"/>
      <c r="DD49" s="784">
        <v>24876980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jJGM5R8SA3A7uNl0D6vGQzTi7tlCqvz81poUYvqstKpmrKTx6c67Z/4iE0waDBNQVLuSKkhTgAR4wVehGw6j0g==" saltValue="ANlAu1d33GeTagVLPUxda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369</v>
      </c>
      <c r="DK2" s="827"/>
      <c r="DL2" s="827"/>
      <c r="DM2" s="827"/>
      <c r="DN2" s="827"/>
      <c r="DO2" s="828"/>
      <c r="DP2" s="249"/>
      <c r="DQ2" s="826" t="s">
        <v>370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373</v>
      </c>
      <c r="B5" s="821"/>
      <c r="C5" s="821"/>
      <c r="D5" s="821"/>
      <c r="E5" s="821"/>
      <c r="F5" s="821"/>
      <c r="G5" s="821"/>
      <c r="H5" s="821"/>
      <c r="I5" s="821"/>
      <c r="J5" s="821"/>
      <c r="K5" s="821"/>
      <c r="L5" s="821"/>
      <c r="M5" s="821"/>
      <c r="N5" s="821"/>
      <c r="O5" s="821"/>
      <c r="P5" s="822"/>
      <c r="Q5" s="797" t="s">
        <v>374</v>
      </c>
      <c r="R5" s="798"/>
      <c r="S5" s="798"/>
      <c r="T5" s="798"/>
      <c r="U5" s="799"/>
      <c r="V5" s="797" t="s">
        <v>375</v>
      </c>
      <c r="W5" s="798"/>
      <c r="X5" s="798"/>
      <c r="Y5" s="798"/>
      <c r="Z5" s="799"/>
      <c r="AA5" s="797" t="s">
        <v>376</v>
      </c>
      <c r="AB5" s="798"/>
      <c r="AC5" s="798"/>
      <c r="AD5" s="798"/>
      <c r="AE5" s="798"/>
      <c r="AF5" s="830" t="s">
        <v>377</v>
      </c>
      <c r="AG5" s="798"/>
      <c r="AH5" s="798"/>
      <c r="AI5" s="798"/>
      <c r="AJ5" s="809"/>
      <c r="AK5" s="798" t="s">
        <v>378</v>
      </c>
      <c r="AL5" s="798"/>
      <c r="AM5" s="798"/>
      <c r="AN5" s="798"/>
      <c r="AO5" s="799"/>
      <c r="AP5" s="797" t="s">
        <v>379</v>
      </c>
      <c r="AQ5" s="798"/>
      <c r="AR5" s="798"/>
      <c r="AS5" s="798"/>
      <c r="AT5" s="799"/>
      <c r="AU5" s="797" t="s">
        <v>380</v>
      </c>
      <c r="AV5" s="798"/>
      <c r="AW5" s="798"/>
      <c r="AX5" s="798"/>
      <c r="AY5" s="809"/>
      <c r="AZ5" s="256"/>
      <c r="BA5" s="256"/>
      <c r="BB5" s="256"/>
      <c r="BC5" s="256"/>
      <c r="BD5" s="256"/>
      <c r="BE5" s="257"/>
      <c r="BF5" s="257"/>
      <c r="BG5" s="257"/>
      <c r="BH5" s="257"/>
      <c r="BI5" s="257"/>
      <c r="BJ5" s="257"/>
      <c r="BK5" s="257"/>
      <c r="BL5" s="257"/>
      <c r="BM5" s="257"/>
      <c r="BN5" s="257"/>
      <c r="BO5" s="257"/>
      <c r="BP5" s="257"/>
      <c r="BQ5" s="820" t="s">
        <v>381</v>
      </c>
      <c r="BR5" s="821"/>
      <c r="BS5" s="821"/>
      <c r="BT5" s="821"/>
      <c r="BU5" s="821"/>
      <c r="BV5" s="821"/>
      <c r="BW5" s="821"/>
      <c r="BX5" s="821"/>
      <c r="BY5" s="821"/>
      <c r="BZ5" s="821"/>
      <c r="CA5" s="821"/>
      <c r="CB5" s="821"/>
      <c r="CC5" s="821"/>
      <c r="CD5" s="821"/>
      <c r="CE5" s="821"/>
      <c r="CF5" s="821"/>
      <c r="CG5" s="822"/>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03" t="s">
        <v>387</v>
      </c>
      <c r="DH5" s="804"/>
      <c r="DI5" s="804"/>
      <c r="DJ5" s="804"/>
      <c r="DK5" s="805"/>
      <c r="DL5" s="803" t="s">
        <v>388</v>
      </c>
      <c r="DM5" s="804"/>
      <c r="DN5" s="804"/>
      <c r="DO5" s="804"/>
      <c r="DP5" s="805"/>
      <c r="DQ5" s="797" t="s">
        <v>389</v>
      </c>
      <c r="DR5" s="798"/>
      <c r="DS5" s="798"/>
      <c r="DT5" s="798"/>
      <c r="DU5" s="799"/>
      <c r="DV5" s="797" t="s">
        <v>380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390</v>
      </c>
      <c r="C7" s="812"/>
      <c r="D7" s="812"/>
      <c r="E7" s="812"/>
      <c r="F7" s="812"/>
      <c r="G7" s="812"/>
      <c r="H7" s="812"/>
      <c r="I7" s="812"/>
      <c r="J7" s="812"/>
      <c r="K7" s="812"/>
      <c r="L7" s="812"/>
      <c r="M7" s="812"/>
      <c r="N7" s="812"/>
      <c r="O7" s="812"/>
      <c r="P7" s="813"/>
      <c r="Q7" s="814">
        <v>37670</v>
      </c>
      <c r="R7" s="815"/>
      <c r="S7" s="815"/>
      <c r="T7" s="815"/>
      <c r="U7" s="815"/>
      <c r="V7" s="815">
        <v>36140</v>
      </c>
      <c r="W7" s="815"/>
      <c r="X7" s="815"/>
      <c r="Y7" s="815"/>
      <c r="Z7" s="815"/>
      <c r="AA7" s="815">
        <v>1530</v>
      </c>
      <c r="AB7" s="815"/>
      <c r="AC7" s="815"/>
      <c r="AD7" s="815"/>
      <c r="AE7" s="816"/>
      <c r="AF7" s="817">
        <v>1282</v>
      </c>
      <c r="AG7" s="818"/>
      <c r="AH7" s="818"/>
      <c r="AI7" s="818"/>
      <c r="AJ7" s="819"/>
      <c r="AK7" s="854">
        <v>756</v>
      </c>
      <c r="AL7" s="855"/>
      <c r="AM7" s="855"/>
      <c r="AN7" s="855"/>
      <c r="AO7" s="855"/>
      <c r="AP7" s="855">
        <v>37816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601</v>
      </c>
      <c r="BS7" s="858" t="s">
        <v>599</v>
      </c>
      <c r="BT7" s="859"/>
      <c r="BU7" s="859"/>
      <c r="BV7" s="859"/>
      <c r="BW7" s="859"/>
      <c r="BX7" s="859"/>
      <c r="BY7" s="859"/>
      <c r="BZ7" s="859"/>
      <c r="CA7" s="859"/>
      <c r="CB7" s="859"/>
      <c r="CC7" s="859"/>
      <c r="CD7" s="859"/>
      <c r="CE7" s="859"/>
      <c r="CF7" s="859"/>
      <c r="CG7" s="860"/>
      <c r="CH7" s="851">
        <v>-16</v>
      </c>
      <c r="CI7" s="852"/>
      <c r="CJ7" s="852"/>
      <c r="CK7" s="852"/>
      <c r="CL7" s="853"/>
      <c r="CM7" s="851">
        <v>272</v>
      </c>
      <c r="CN7" s="852"/>
      <c r="CO7" s="852"/>
      <c r="CP7" s="852"/>
      <c r="CQ7" s="853"/>
      <c r="CR7" s="851">
        <v>3</v>
      </c>
      <c r="CS7" s="852"/>
      <c r="CT7" s="852"/>
      <c r="CU7" s="852"/>
      <c r="CV7" s="853"/>
      <c r="CW7" s="851" t="s">
        <v>602</v>
      </c>
      <c r="CX7" s="852"/>
      <c r="CY7" s="852"/>
      <c r="CZ7" s="852"/>
      <c r="DA7" s="853"/>
      <c r="DB7" s="851">
        <v>121</v>
      </c>
      <c r="DC7" s="852"/>
      <c r="DD7" s="852"/>
      <c r="DE7" s="852"/>
      <c r="DF7" s="853"/>
      <c r="DG7" s="851">
        <v>1267</v>
      </c>
      <c r="DH7" s="852"/>
      <c r="DI7" s="852"/>
      <c r="DJ7" s="852"/>
      <c r="DK7" s="853"/>
      <c r="DL7" s="851" t="s">
        <v>602</v>
      </c>
      <c r="DM7" s="852"/>
      <c r="DN7" s="852"/>
      <c r="DO7" s="852"/>
      <c r="DP7" s="853"/>
      <c r="DQ7" s="851" t="s">
        <v>602</v>
      </c>
      <c r="DR7" s="852"/>
      <c r="DS7" s="852"/>
      <c r="DT7" s="852"/>
      <c r="DU7" s="853"/>
      <c r="DV7" s="832"/>
      <c r="DW7" s="833"/>
      <c r="DX7" s="833"/>
      <c r="DY7" s="833"/>
      <c r="DZ7" s="834"/>
      <c r="EA7" s="254"/>
    </row>
    <row r="8" spans="1:131" s="255" customFormat="1" ht="26.25" customHeight="1" x14ac:dyDescent="0.15">
      <c r="A8" s="261">
        <v>2</v>
      </c>
      <c r="B8" s="835" t="s">
        <v>391</v>
      </c>
      <c r="C8" s="836"/>
      <c r="D8" s="836"/>
      <c r="E8" s="836"/>
      <c r="F8" s="836"/>
      <c r="G8" s="836"/>
      <c r="H8" s="836"/>
      <c r="I8" s="836"/>
      <c r="J8" s="836"/>
      <c r="K8" s="836"/>
      <c r="L8" s="836"/>
      <c r="M8" s="836"/>
      <c r="N8" s="836"/>
      <c r="O8" s="836"/>
      <c r="P8" s="837"/>
      <c r="Q8" s="838">
        <v>670</v>
      </c>
      <c r="R8" s="839"/>
      <c r="S8" s="839"/>
      <c r="T8" s="839"/>
      <c r="U8" s="839"/>
      <c r="V8" s="839">
        <v>670</v>
      </c>
      <c r="W8" s="839"/>
      <c r="X8" s="839"/>
      <c r="Y8" s="839"/>
      <c r="Z8" s="839"/>
      <c r="AA8" s="839" t="s">
        <v>586</v>
      </c>
      <c r="AB8" s="839"/>
      <c r="AC8" s="839"/>
      <c r="AD8" s="839"/>
      <c r="AE8" s="840"/>
      <c r="AF8" s="841" t="s">
        <v>392</v>
      </c>
      <c r="AG8" s="842"/>
      <c r="AH8" s="842"/>
      <c r="AI8" s="842"/>
      <c r="AJ8" s="843"/>
      <c r="AK8" s="844">
        <v>628</v>
      </c>
      <c r="AL8" s="845"/>
      <c r="AM8" s="845"/>
      <c r="AN8" s="845"/>
      <c r="AO8" s="845"/>
      <c r="AP8" s="845" t="s">
        <v>586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600</v>
      </c>
      <c r="BT8" s="849"/>
      <c r="BU8" s="849"/>
      <c r="BV8" s="849"/>
      <c r="BW8" s="849"/>
      <c r="BX8" s="849"/>
      <c r="BY8" s="849"/>
      <c r="BZ8" s="849"/>
      <c r="CA8" s="849"/>
      <c r="CB8" s="849"/>
      <c r="CC8" s="849"/>
      <c r="CD8" s="849"/>
      <c r="CE8" s="849"/>
      <c r="CF8" s="849"/>
      <c r="CG8" s="850"/>
      <c r="CH8" s="861">
        <v>1</v>
      </c>
      <c r="CI8" s="862"/>
      <c r="CJ8" s="862"/>
      <c r="CK8" s="862"/>
      <c r="CL8" s="863"/>
      <c r="CM8" s="861">
        <v>82</v>
      </c>
      <c r="CN8" s="862"/>
      <c r="CO8" s="862"/>
      <c r="CP8" s="862"/>
      <c r="CQ8" s="863"/>
      <c r="CR8" s="861">
        <v>27</v>
      </c>
      <c r="CS8" s="862"/>
      <c r="CT8" s="862"/>
      <c r="CU8" s="862"/>
      <c r="CV8" s="863"/>
      <c r="CW8" s="861" t="s">
        <v>602</v>
      </c>
      <c r="CX8" s="862"/>
      <c r="CY8" s="862"/>
      <c r="CZ8" s="862"/>
      <c r="DA8" s="863"/>
      <c r="DB8" s="861" t="s">
        <v>602</v>
      </c>
      <c r="DC8" s="862"/>
      <c r="DD8" s="862"/>
      <c r="DE8" s="862"/>
      <c r="DF8" s="863"/>
      <c r="DG8" s="861" t="s">
        <v>602</v>
      </c>
      <c r="DH8" s="862"/>
      <c r="DI8" s="862"/>
      <c r="DJ8" s="862"/>
      <c r="DK8" s="863"/>
      <c r="DL8" s="861" t="s">
        <v>602</v>
      </c>
      <c r="DM8" s="862"/>
      <c r="DN8" s="862"/>
      <c r="DO8" s="862"/>
      <c r="DP8" s="863"/>
      <c r="DQ8" s="861" t="s">
        <v>602</v>
      </c>
      <c r="DR8" s="862"/>
      <c r="DS8" s="862"/>
      <c r="DT8" s="862"/>
      <c r="DU8" s="863"/>
      <c r="DV8" s="864"/>
      <c r="DW8" s="865"/>
      <c r="DX8" s="865"/>
      <c r="DY8" s="865"/>
      <c r="DZ8" s="866"/>
      <c r="EA8" s="254"/>
    </row>
    <row r="9" spans="1:131" s="255" customFormat="1" ht="26.25" customHeight="1" x14ac:dyDescent="0.15">
      <c r="A9" s="261">
        <v>3</v>
      </c>
      <c r="B9" s="835" t="s">
        <v>393</v>
      </c>
      <c r="C9" s="836"/>
      <c r="D9" s="836"/>
      <c r="E9" s="836"/>
      <c r="F9" s="836"/>
      <c r="G9" s="836"/>
      <c r="H9" s="836"/>
      <c r="I9" s="836"/>
      <c r="J9" s="836"/>
      <c r="K9" s="836"/>
      <c r="L9" s="836"/>
      <c r="M9" s="836"/>
      <c r="N9" s="836"/>
      <c r="O9" s="836"/>
      <c r="P9" s="837"/>
      <c r="Q9" s="838">
        <v>31</v>
      </c>
      <c r="R9" s="839"/>
      <c r="S9" s="839"/>
      <c r="T9" s="839"/>
      <c r="U9" s="839"/>
      <c r="V9" s="839">
        <v>14</v>
      </c>
      <c r="W9" s="839"/>
      <c r="X9" s="839"/>
      <c r="Y9" s="839"/>
      <c r="Z9" s="839"/>
      <c r="AA9" s="839">
        <v>17</v>
      </c>
      <c r="AB9" s="839"/>
      <c r="AC9" s="839"/>
      <c r="AD9" s="839"/>
      <c r="AE9" s="840"/>
      <c r="AF9" s="841">
        <v>17</v>
      </c>
      <c r="AG9" s="842"/>
      <c r="AH9" s="842"/>
      <c r="AI9" s="842"/>
      <c r="AJ9" s="843"/>
      <c r="AK9" s="844" t="s">
        <v>586</v>
      </c>
      <c r="AL9" s="845"/>
      <c r="AM9" s="845"/>
      <c r="AN9" s="845"/>
      <c r="AO9" s="845"/>
      <c r="AP9" s="845" t="s">
        <v>586</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395</v>
      </c>
      <c r="B23" s="870" t="s">
        <v>396</v>
      </c>
      <c r="C23" s="871"/>
      <c r="D23" s="871"/>
      <c r="E23" s="871"/>
      <c r="F23" s="871"/>
      <c r="G23" s="871"/>
      <c r="H23" s="871"/>
      <c r="I23" s="871"/>
      <c r="J23" s="871"/>
      <c r="K23" s="871"/>
      <c r="L23" s="871"/>
      <c r="M23" s="871"/>
      <c r="N23" s="871"/>
      <c r="O23" s="871"/>
      <c r="P23" s="872"/>
      <c r="Q23" s="873">
        <v>38358</v>
      </c>
      <c r="R23" s="874"/>
      <c r="S23" s="874"/>
      <c r="T23" s="874"/>
      <c r="U23" s="874"/>
      <c r="V23" s="874">
        <v>36811</v>
      </c>
      <c r="W23" s="874"/>
      <c r="X23" s="874"/>
      <c r="Y23" s="874"/>
      <c r="Z23" s="874"/>
      <c r="AA23" s="874">
        <v>1547</v>
      </c>
      <c r="AB23" s="874"/>
      <c r="AC23" s="874"/>
      <c r="AD23" s="874"/>
      <c r="AE23" s="875"/>
      <c r="AF23" s="876">
        <v>1299</v>
      </c>
      <c r="AG23" s="874"/>
      <c r="AH23" s="874"/>
      <c r="AI23" s="874"/>
      <c r="AJ23" s="877"/>
      <c r="AK23" s="878"/>
      <c r="AL23" s="879"/>
      <c r="AM23" s="879"/>
      <c r="AN23" s="879"/>
      <c r="AO23" s="879"/>
      <c r="AP23" s="874">
        <v>37816</v>
      </c>
      <c r="AQ23" s="874"/>
      <c r="AR23" s="874"/>
      <c r="AS23" s="874"/>
      <c r="AT23" s="874"/>
      <c r="AU23" s="880"/>
      <c r="AV23" s="880"/>
      <c r="AW23" s="880"/>
      <c r="AX23" s="880"/>
      <c r="AY23" s="881"/>
      <c r="AZ23" s="889" t="s">
        <v>397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373</v>
      </c>
      <c r="B26" s="821"/>
      <c r="C26" s="821"/>
      <c r="D26" s="821"/>
      <c r="E26" s="821"/>
      <c r="F26" s="821"/>
      <c r="G26" s="821"/>
      <c r="H26" s="821"/>
      <c r="I26" s="821"/>
      <c r="J26" s="821"/>
      <c r="K26" s="821"/>
      <c r="L26" s="821"/>
      <c r="M26" s="821"/>
      <c r="N26" s="821"/>
      <c r="O26" s="821"/>
      <c r="P26" s="822"/>
      <c r="Q26" s="797" t="s">
        <v>400</v>
      </c>
      <c r="R26" s="798"/>
      <c r="S26" s="798"/>
      <c r="T26" s="798"/>
      <c r="U26" s="799"/>
      <c r="V26" s="797" t="s">
        <v>401</v>
      </c>
      <c r="W26" s="798"/>
      <c r="X26" s="798"/>
      <c r="Y26" s="798"/>
      <c r="Z26" s="799"/>
      <c r="AA26" s="797" t="s">
        <v>402</v>
      </c>
      <c r="AB26" s="798"/>
      <c r="AC26" s="798"/>
      <c r="AD26" s="798"/>
      <c r="AE26" s="798"/>
      <c r="AF26" s="892" t="s">
        <v>403</v>
      </c>
      <c r="AG26" s="893"/>
      <c r="AH26" s="893"/>
      <c r="AI26" s="893"/>
      <c r="AJ26" s="894"/>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380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408</v>
      </c>
      <c r="C28" s="812"/>
      <c r="D28" s="812"/>
      <c r="E28" s="812"/>
      <c r="F28" s="812"/>
      <c r="G28" s="812"/>
      <c r="H28" s="812"/>
      <c r="I28" s="812"/>
      <c r="J28" s="812"/>
      <c r="K28" s="812"/>
      <c r="L28" s="812"/>
      <c r="M28" s="812"/>
      <c r="N28" s="812"/>
      <c r="O28" s="812"/>
      <c r="P28" s="813"/>
      <c r="Q28" s="902">
        <v>10686</v>
      </c>
      <c r="R28" s="903"/>
      <c r="S28" s="903"/>
      <c r="T28" s="903"/>
      <c r="U28" s="903"/>
      <c r="V28" s="903">
        <v>10031</v>
      </c>
      <c r="W28" s="903"/>
      <c r="X28" s="903"/>
      <c r="Y28" s="903"/>
      <c r="Z28" s="903"/>
      <c r="AA28" s="903">
        <v>655</v>
      </c>
      <c r="AB28" s="903"/>
      <c r="AC28" s="903"/>
      <c r="AD28" s="903"/>
      <c r="AE28" s="904"/>
      <c r="AF28" s="905">
        <v>655</v>
      </c>
      <c r="AG28" s="903"/>
      <c r="AH28" s="903"/>
      <c r="AI28" s="903"/>
      <c r="AJ28" s="906"/>
      <c r="AK28" s="907">
        <v>665</v>
      </c>
      <c r="AL28" s="898"/>
      <c r="AM28" s="898"/>
      <c r="AN28" s="898"/>
      <c r="AO28" s="898"/>
      <c r="AP28" s="898" t="s">
        <v>587</v>
      </c>
      <c r="AQ28" s="898"/>
      <c r="AR28" s="898"/>
      <c r="AS28" s="898"/>
      <c r="AT28" s="898"/>
      <c r="AU28" s="898" t="s">
        <v>588</v>
      </c>
      <c r="AV28" s="898"/>
      <c r="AW28" s="898"/>
      <c r="AX28" s="898"/>
      <c r="AY28" s="898"/>
      <c r="AZ28" s="899" t="s">
        <v>587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409</v>
      </c>
      <c r="C29" s="836"/>
      <c r="D29" s="836"/>
      <c r="E29" s="836"/>
      <c r="F29" s="836"/>
      <c r="G29" s="836"/>
      <c r="H29" s="836"/>
      <c r="I29" s="836"/>
      <c r="J29" s="836"/>
      <c r="K29" s="836"/>
      <c r="L29" s="836"/>
      <c r="M29" s="836"/>
      <c r="N29" s="836"/>
      <c r="O29" s="836"/>
      <c r="P29" s="837"/>
      <c r="Q29" s="838">
        <v>8062</v>
      </c>
      <c r="R29" s="839"/>
      <c r="S29" s="839"/>
      <c r="T29" s="839"/>
      <c r="U29" s="839"/>
      <c r="V29" s="839">
        <v>7815</v>
      </c>
      <c r="W29" s="839"/>
      <c r="X29" s="839"/>
      <c r="Y29" s="839"/>
      <c r="Z29" s="839"/>
      <c r="AA29" s="839">
        <v>247</v>
      </c>
      <c r="AB29" s="839"/>
      <c r="AC29" s="839"/>
      <c r="AD29" s="839"/>
      <c r="AE29" s="840"/>
      <c r="AF29" s="841">
        <v>247</v>
      </c>
      <c r="AG29" s="842"/>
      <c r="AH29" s="842"/>
      <c r="AI29" s="842"/>
      <c r="AJ29" s="843"/>
      <c r="AK29" s="910">
        <v>1181</v>
      </c>
      <c r="AL29" s="911"/>
      <c r="AM29" s="911"/>
      <c r="AN29" s="911"/>
      <c r="AO29" s="911"/>
      <c r="AP29" s="911" t="s">
        <v>587</v>
      </c>
      <c r="AQ29" s="911"/>
      <c r="AR29" s="911"/>
      <c r="AS29" s="911"/>
      <c r="AT29" s="911"/>
      <c r="AU29" s="911" t="s">
        <v>587</v>
      </c>
      <c r="AV29" s="911"/>
      <c r="AW29" s="911"/>
      <c r="AX29" s="911"/>
      <c r="AY29" s="911"/>
      <c r="AZ29" s="912" t="s">
        <v>589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410</v>
      </c>
      <c r="C30" s="836"/>
      <c r="D30" s="836"/>
      <c r="E30" s="836"/>
      <c r="F30" s="836"/>
      <c r="G30" s="836"/>
      <c r="H30" s="836"/>
      <c r="I30" s="836"/>
      <c r="J30" s="836"/>
      <c r="K30" s="836"/>
      <c r="L30" s="836"/>
      <c r="M30" s="836"/>
      <c r="N30" s="836"/>
      <c r="O30" s="836"/>
      <c r="P30" s="837"/>
      <c r="Q30" s="838">
        <v>1196</v>
      </c>
      <c r="R30" s="839"/>
      <c r="S30" s="839"/>
      <c r="T30" s="839"/>
      <c r="U30" s="839"/>
      <c r="V30" s="839">
        <v>1194</v>
      </c>
      <c r="W30" s="839"/>
      <c r="X30" s="839"/>
      <c r="Y30" s="839"/>
      <c r="Z30" s="839"/>
      <c r="AA30" s="839">
        <v>3</v>
      </c>
      <c r="AB30" s="839"/>
      <c r="AC30" s="839"/>
      <c r="AD30" s="839"/>
      <c r="AE30" s="840"/>
      <c r="AF30" s="841">
        <v>3</v>
      </c>
      <c r="AG30" s="842"/>
      <c r="AH30" s="842"/>
      <c r="AI30" s="842"/>
      <c r="AJ30" s="843"/>
      <c r="AK30" s="910">
        <v>261</v>
      </c>
      <c r="AL30" s="911"/>
      <c r="AM30" s="911"/>
      <c r="AN30" s="911"/>
      <c r="AO30" s="911"/>
      <c r="AP30" s="911" t="s">
        <v>587</v>
      </c>
      <c r="AQ30" s="911"/>
      <c r="AR30" s="911"/>
      <c r="AS30" s="911"/>
      <c r="AT30" s="911"/>
      <c r="AU30" s="911" t="s">
        <v>587</v>
      </c>
      <c r="AV30" s="911"/>
      <c r="AW30" s="911"/>
      <c r="AX30" s="911"/>
      <c r="AY30" s="911"/>
      <c r="AZ30" s="912" t="s">
        <v>587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411</v>
      </c>
      <c r="C31" s="836"/>
      <c r="D31" s="836"/>
      <c r="E31" s="836"/>
      <c r="F31" s="836"/>
      <c r="G31" s="836"/>
      <c r="H31" s="836"/>
      <c r="I31" s="836"/>
      <c r="J31" s="836"/>
      <c r="K31" s="836"/>
      <c r="L31" s="836"/>
      <c r="M31" s="836"/>
      <c r="N31" s="836"/>
      <c r="O31" s="836"/>
      <c r="P31" s="837"/>
      <c r="Q31" s="838">
        <v>78</v>
      </c>
      <c r="R31" s="839"/>
      <c r="S31" s="839"/>
      <c r="T31" s="839"/>
      <c r="U31" s="839"/>
      <c r="V31" s="839">
        <v>69</v>
      </c>
      <c r="W31" s="839"/>
      <c r="X31" s="839"/>
      <c r="Y31" s="839"/>
      <c r="Z31" s="839"/>
      <c r="AA31" s="839">
        <v>9</v>
      </c>
      <c r="AB31" s="839"/>
      <c r="AC31" s="839"/>
      <c r="AD31" s="839"/>
      <c r="AE31" s="840"/>
      <c r="AF31" s="841">
        <v>9</v>
      </c>
      <c r="AG31" s="842"/>
      <c r="AH31" s="842"/>
      <c r="AI31" s="842"/>
      <c r="AJ31" s="843"/>
      <c r="AK31" s="910">
        <v>8</v>
      </c>
      <c r="AL31" s="911"/>
      <c r="AM31" s="911"/>
      <c r="AN31" s="911"/>
      <c r="AO31" s="911"/>
      <c r="AP31" s="911" t="s">
        <v>587</v>
      </c>
      <c r="AQ31" s="911"/>
      <c r="AR31" s="911"/>
      <c r="AS31" s="911"/>
      <c r="AT31" s="911"/>
      <c r="AU31" s="911" t="s">
        <v>587</v>
      </c>
      <c r="AV31" s="911"/>
      <c r="AW31" s="911"/>
      <c r="AX31" s="911"/>
      <c r="AY31" s="911"/>
      <c r="AZ31" s="912" t="s">
        <v>587</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412</v>
      </c>
      <c r="C32" s="836"/>
      <c r="D32" s="836"/>
      <c r="E32" s="836"/>
      <c r="F32" s="836"/>
      <c r="G32" s="836"/>
      <c r="H32" s="836"/>
      <c r="I32" s="836"/>
      <c r="J32" s="836"/>
      <c r="K32" s="836"/>
      <c r="L32" s="836"/>
      <c r="M32" s="836"/>
      <c r="N32" s="836"/>
      <c r="O32" s="836"/>
      <c r="P32" s="837"/>
      <c r="Q32" s="838">
        <v>1101</v>
      </c>
      <c r="R32" s="839"/>
      <c r="S32" s="839"/>
      <c r="T32" s="839"/>
      <c r="U32" s="839"/>
      <c r="V32" s="839">
        <v>945</v>
      </c>
      <c r="W32" s="839"/>
      <c r="X32" s="839"/>
      <c r="Y32" s="839"/>
      <c r="Z32" s="839"/>
      <c r="AA32" s="839">
        <v>157</v>
      </c>
      <c r="AB32" s="839"/>
      <c r="AC32" s="839"/>
      <c r="AD32" s="839"/>
      <c r="AE32" s="840"/>
      <c r="AF32" s="841">
        <v>1161</v>
      </c>
      <c r="AG32" s="842"/>
      <c r="AH32" s="842"/>
      <c r="AI32" s="842"/>
      <c r="AJ32" s="843"/>
      <c r="AK32" s="910">
        <v>16</v>
      </c>
      <c r="AL32" s="911"/>
      <c r="AM32" s="911"/>
      <c r="AN32" s="911"/>
      <c r="AO32" s="911"/>
      <c r="AP32" s="911">
        <v>1785</v>
      </c>
      <c r="AQ32" s="911"/>
      <c r="AR32" s="911"/>
      <c r="AS32" s="911"/>
      <c r="AT32" s="911"/>
      <c r="AU32" s="911" t="s">
        <v>590</v>
      </c>
      <c r="AV32" s="911"/>
      <c r="AW32" s="911"/>
      <c r="AX32" s="911"/>
      <c r="AY32" s="911"/>
      <c r="AZ32" s="912" t="s">
        <v>590</v>
      </c>
      <c r="BA32" s="912"/>
      <c r="BB32" s="912"/>
      <c r="BC32" s="912"/>
      <c r="BD32" s="912"/>
      <c r="BE32" s="908" t="s">
        <v>413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414</v>
      </c>
      <c r="C33" s="836"/>
      <c r="D33" s="836"/>
      <c r="E33" s="836"/>
      <c r="F33" s="836"/>
      <c r="G33" s="836"/>
      <c r="H33" s="836"/>
      <c r="I33" s="836"/>
      <c r="J33" s="836"/>
      <c r="K33" s="836"/>
      <c r="L33" s="836"/>
      <c r="M33" s="836"/>
      <c r="N33" s="836"/>
      <c r="O33" s="836"/>
      <c r="P33" s="837"/>
      <c r="Q33" s="838">
        <v>11920</v>
      </c>
      <c r="R33" s="839"/>
      <c r="S33" s="839"/>
      <c r="T33" s="839"/>
      <c r="U33" s="839"/>
      <c r="V33" s="839">
        <v>12997</v>
      </c>
      <c r="W33" s="839"/>
      <c r="X33" s="839"/>
      <c r="Y33" s="839"/>
      <c r="Z33" s="839"/>
      <c r="AA33" s="839">
        <v>-1077</v>
      </c>
      <c r="AB33" s="839"/>
      <c r="AC33" s="839"/>
      <c r="AD33" s="839"/>
      <c r="AE33" s="840"/>
      <c r="AF33" s="841">
        <v>4256</v>
      </c>
      <c r="AG33" s="842"/>
      <c r="AH33" s="842"/>
      <c r="AI33" s="842"/>
      <c r="AJ33" s="843"/>
      <c r="AK33" s="910">
        <v>1247</v>
      </c>
      <c r="AL33" s="911"/>
      <c r="AM33" s="911"/>
      <c r="AN33" s="911"/>
      <c r="AO33" s="911"/>
      <c r="AP33" s="911">
        <v>3055</v>
      </c>
      <c r="AQ33" s="911"/>
      <c r="AR33" s="911"/>
      <c r="AS33" s="911"/>
      <c r="AT33" s="911"/>
      <c r="AU33" s="911">
        <v>1689</v>
      </c>
      <c r="AV33" s="911"/>
      <c r="AW33" s="911"/>
      <c r="AX33" s="911"/>
      <c r="AY33" s="911"/>
      <c r="AZ33" s="912" t="s">
        <v>590</v>
      </c>
      <c r="BA33" s="912"/>
      <c r="BB33" s="912"/>
      <c r="BC33" s="912"/>
      <c r="BD33" s="912"/>
      <c r="BE33" s="908" t="s">
        <v>413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415</v>
      </c>
      <c r="C34" s="836"/>
      <c r="D34" s="836"/>
      <c r="E34" s="836"/>
      <c r="F34" s="836"/>
      <c r="G34" s="836"/>
      <c r="H34" s="836"/>
      <c r="I34" s="836"/>
      <c r="J34" s="836"/>
      <c r="K34" s="836"/>
      <c r="L34" s="836"/>
      <c r="M34" s="836"/>
      <c r="N34" s="836"/>
      <c r="O34" s="836"/>
      <c r="P34" s="837"/>
      <c r="Q34" s="838">
        <v>372</v>
      </c>
      <c r="R34" s="839"/>
      <c r="S34" s="839"/>
      <c r="T34" s="839"/>
      <c r="U34" s="839"/>
      <c r="V34" s="839">
        <v>364</v>
      </c>
      <c r="W34" s="839"/>
      <c r="X34" s="839"/>
      <c r="Y34" s="839"/>
      <c r="Z34" s="839"/>
      <c r="AA34" s="839">
        <v>8</v>
      </c>
      <c r="AB34" s="839"/>
      <c r="AC34" s="839"/>
      <c r="AD34" s="839"/>
      <c r="AE34" s="840"/>
      <c r="AF34" s="841">
        <v>8</v>
      </c>
      <c r="AG34" s="842"/>
      <c r="AH34" s="842"/>
      <c r="AI34" s="842"/>
      <c r="AJ34" s="843"/>
      <c r="AK34" s="910">
        <v>49</v>
      </c>
      <c r="AL34" s="911"/>
      <c r="AM34" s="911"/>
      <c r="AN34" s="911"/>
      <c r="AO34" s="911"/>
      <c r="AP34" s="911">
        <v>529</v>
      </c>
      <c r="AQ34" s="911"/>
      <c r="AR34" s="911"/>
      <c r="AS34" s="911"/>
      <c r="AT34" s="911"/>
      <c r="AU34" s="911">
        <v>264</v>
      </c>
      <c r="AV34" s="911"/>
      <c r="AW34" s="911"/>
      <c r="AX34" s="911"/>
      <c r="AY34" s="911"/>
      <c r="AZ34" s="912" t="s">
        <v>590</v>
      </c>
      <c r="BA34" s="912"/>
      <c r="BB34" s="912"/>
      <c r="BC34" s="912"/>
      <c r="BD34" s="912"/>
      <c r="BE34" s="908" t="s">
        <v>416</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417</v>
      </c>
      <c r="C35" s="836"/>
      <c r="D35" s="836"/>
      <c r="E35" s="836"/>
      <c r="F35" s="836"/>
      <c r="G35" s="836"/>
      <c r="H35" s="836"/>
      <c r="I35" s="836"/>
      <c r="J35" s="836"/>
      <c r="K35" s="836"/>
      <c r="L35" s="836"/>
      <c r="M35" s="836"/>
      <c r="N35" s="836"/>
      <c r="O35" s="836"/>
      <c r="P35" s="837"/>
      <c r="Q35" s="838">
        <v>1142</v>
      </c>
      <c r="R35" s="839"/>
      <c r="S35" s="839"/>
      <c r="T35" s="839"/>
      <c r="U35" s="839"/>
      <c r="V35" s="839">
        <v>1120</v>
      </c>
      <c r="W35" s="839"/>
      <c r="X35" s="839"/>
      <c r="Y35" s="839"/>
      <c r="Z35" s="839"/>
      <c r="AA35" s="839">
        <v>21</v>
      </c>
      <c r="AB35" s="839"/>
      <c r="AC35" s="839"/>
      <c r="AD35" s="839"/>
      <c r="AE35" s="840"/>
      <c r="AF35" s="841">
        <v>18</v>
      </c>
      <c r="AG35" s="842"/>
      <c r="AH35" s="842"/>
      <c r="AI35" s="842"/>
      <c r="AJ35" s="843"/>
      <c r="AK35" s="910">
        <v>543</v>
      </c>
      <c r="AL35" s="911"/>
      <c r="AM35" s="911"/>
      <c r="AN35" s="911"/>
      <c r="AO35" s="911"/>
      <c r="AP35" s="911">
        <v>3682</v>
      </c>
      <c r="AQ35" s="911"/>
      <c r="AR35" s="911"/>
      <c r="AS35" s="911"/>
      <c r="AT35" s="911"/>
      <c r="AU35" s="911">
        <v>3682</v>
      </c>
      <c r="AV35" s="911"/>
      <c r="AW35" s="911"/>
      <c r="AX35" s="911"/>
      <c r="AY35" s="911"/>
      <c r="AZ35" s="912" t="s">
        <v>590</v>
      </c>
      <c r="BA35" s="912"/>
      <c r="BB35" s="912"/>
      <c r="BC35" s="912"/>
      <c r="BD35" s="912"/>
      <c r="BE35" s="908" t="s">
        <v>418</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395</v>
      </c>
      <c r="B63" s="870" t="s">
        <v>420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6356</v>
      </c>
      <c r="AG63" s="922"/>
      <c r="AH63" s="922"/>
      <c r="AI63" s="922"/>
      <c r="AJ63" s="923"/>
      <c r="AK63" s="924"/>
      <c r="AL63" s="919"/>
      <c r="AM63" s="919"/>
      <c r="AN63" s="919"/>
      <c r="AO63" s="919"/>
      <c r="AP63" s="922">
        <v>9051</v>
      </c>
      <c r="AQ63" s="922"/>
      <c r="AR63" s="922"/>
      <c r="AS63" s="922"/>
      <c r="AT63" s="922"/>
      <c r="AU63" s="922">
        <v>5636</v>
      </c>
      <c r="AV63" s="922"/>
      <c r="AW63" s="922"/>
      <c r="AX63" s="922"/>
      <c r="AY63" s="922"/>
      <c r="AZ63" s="926"/>
      <c r="BA63" s="926"/>
      <c r="BB63" s="926"/>
      <c r="BC63" s="926"/>
      <c r="BD63" s="926"/>
      <c r="BE63" s="927"/>
      <c r="BF63" s="927"/>
      <c r="BG63" s="927"/>
      <c r="BH63" s="927"/>
      <c r="BI63" s="928"/>
      <c r="BJ63" s="929" t="s">
        <v>421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423</v>
      </c>
      <c r="B66" s="821"/>
      <c r="C66" s="821"/>
      <c r="D66" s="821"/>
      <c r="E66" s="821"/>
      <c r="F66" s="821"/>
      <c r="G66" s="821"/>
      <c r="H66" s="821"/>
      <c r="I66" s="821"/>
      <c r="J66" s="821"/>
      <c r="K66" s="821"/>
      <c r="L66" s="821"/>
      <c r="M66" s="821"/>
      <c r="N66" s="821"/>
      <c r="O66" s="821"/>
      <c r="P66" s="822"/>
      <c r="Q66" s="797" t="s">
        <v>424</v>
      </c>
      <c r="R66" s="798"/>
      <c r="S66" s="798"/>
      <c r="T66" s="798"/>
      <c r="U66" s="799"/>
      <c r="V66" s="797" t="s">
        <v>425</v>
      </c>
      <c r="W66" s="798"/>
      <c r="X66" s="798"/>
      <c r="Y66" s="798"/>
      <c r="Z66" s="799"/>
      <c r="AA66" s="797" t="s">
        <v>402</v>
      </c>
      <c r="AB66" s="798"/>
      <c r="AC66" s="798"/>
      <c r="AD66" s="798"/>
      <c r="AE66" s="799"/>
      <c r="AF66" s="932" t="s">
        <v>426</v>
      </c>
      <c r="AG66" s="893"/>
      <c r="AH66" s="893"/>
      <c r="AI66" s="893"/>
      <c r="AJ66" s="933"/>
      <c r="AK66" s="797" t="s">
        <v>427</v>
      </c>
      <c r="AL66" s="821"/>
      <c r="AM66" s="821"/>
      <c r="AN66" s="821"/>
      <c r="AO66" s="822"/>
      <c r="AP66" s="797" t="s">
        <v>405</v>
      </c>
      <c r="AQ66" s="798"/>
      <c r="AR66" s="798"/>
      <c r="AS66" s="798"/>
      <c r="AT66" s="799"/>
      <c r="AU66" s="797" t="s">
        <v>428</v>
      </c>
      <c r="AV66" s="798"/>
      <c r="AW66" s="798"/>
      <c r="AX66" s="798"/>
      <c r="AY66" s="799"/>
      <c r="AZ66" s="797" t="s">
        <v>380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591</v>
      </c>
      <c r="C68" s="950"/>
      <c r="D68" s="950"/>
      <c r="E68" s="950"/>
      <c r="F68" s="950"/>
      <c r="G68" s="950"/>
      <c r="H68" s="950"/>
      <c r="I68" s="950"/>
      <c r="J68" s="950"/>
      <c r="K68" s="950"/>
      <c r="L68" s="950"/>
      <c r="M68" s="950"/>
      <c r="N68" s="950"/>
      <c r="O68" s="950"/>
      <c r="P68" s="951"/>
      <c r="Q68" s="952">
        <v>302</v>
      </c>
      <c r="R68" s="946"/>
      <c r="S68" s="946"/>
      <c r="T68" s="946"/>
      <c r="U68" s="946"/>
      <c r="V68" s="946">
        <v>261</v>
      </c>
      <c r="W68" s="946"/>
      <c r="X68" s="946"/>
      <c r="Y68" s="946"/>
      <c r="Z68" s="946"/>
      <c r="AA68" s="946">
        <v>41</v>
      </c>
      <c r="AB68" s="946"/>
      <c r="AC68" s="946"/>
      <c r="AD68" s="946"/>
      <c r="AE68" s="946"/>
      <c r="AF68" s="946">
        <v>41</v>
      </c>
      <c r="AG68" s="946"/>
      <c r="AH68" s="946"/>
      <c r="AI68" s="946"/>
      <c r="AJ68" s="946"/>
      <c r="AK68" s="946" t="s">
        <v>610</v>
      </c>
      <c r="AL68" s="946"/>
      <c r="AM68" s="946"/>
      <c r="AN68" s="946"/>
      <c r="AO68" s="946"/>
      <c r="AP68" s="946" t="s">
        <v>610</v>
      </c>
      <c r="AQ68" s="946"/>
      <c r="AR68" s="946"/>
      <c r="AS68" s="946"/>
      <c r="AT68" s="946"/>
      <c r="AU68" s="946" t="s">
        <v>597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592</v>
      </c>
      <c r="C69" s="954"/>
      <c r="D69" s="954"/>
      <c r="E69" s="954"/>
      <c r="F69" s="954"/>
      <c r="G69" s="954"/>
      <c r="H69" s="954"/>
      <c r="I69" s="954"/>
      <c r="J69" s="954"/>
      <c r="K69" s="954"/>
      <c r="L69" s="954"/>
      <c r="M69" s="954"/>
      <c r="N69" s="954"/>
      <c r="O69" s="954"/>
      <c r="P69" s="955"/>
      <c r="Q69" s="956">
        <v>1556</v>
      </c>
      <c r="R69" s="911"/>
      <c r="S69" s="911"/>
      <c r="T69" s="911"/>
      <c r="U69" s="911"/>
      <c r="V69" s="911">
        <v>1545</v>
      </c>
      <c r="W69" s="911"/>
      <c r="X69" s="911"/>
      <c r="Y69" s="911"/>
      <c r="Z69" s="911"/>
      <c r="AA69" s="911">
        <v>10</v>
      </c>
      <c r="AB69" s="911"/>
      <c r="AC69" s="911"/>
      <c r="AD69" s="911"/>
      <c r="AE69" s="911"/>
      <c r="AF69" s="911">
        <v>10</v>
      </c>
      <c r="AG69" s="911"/>
      <c r="AH69" s="911"/>
      <c r="AI69" s="911"/>
      <c r="AJ69" s="911"/>
      <c r="AK69" s="911" t="s">
        <v>610</v>
      </c>
      <c r="AL69" s="911"/>
      <c r="AM69" s="911"/>
      <c r="AN69" s="911"/>
      <c r="AO69" s="911"/>
      <c r="AP69" s="911" t="s">
        <v>610</v>
      </c>
      <c r="AQ69" s="911"/>
      <c r="AR69" s="911"/>
      <c r="AS69" s="911"/>
      <c r="AT69" s="911"/>
      <c r="AU69" s="911" t="s">
        <v>597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593</v>
      </c>
      <c r="C70" s="954"/>
      <c r="D70" s="954"/>
      <c r="E70" s="954"/>
      <c r="F70" s="954"/>
      <c r="G70" s="954"/>
      <c r="H70" s="954"/>
      <c r="I70" s="954"/>
      <c r="J70" s="954"/>
      <c r="K70" s="954"/>
      <c r="L70" s="954"/>
      <c r="M70" s="954"/>
      <c r="N70" s="954"/>
      <c r="O70" s="954"/>
      <c r="P70" s="955"/>
      <c r="Q70" s="956">
        <v>297</v>
      </c>
      <c r="R70" s="911"/>
      <c r="S70" s="911"/>
      <c r="T70" s="911"/>
      <c r="U70" s="911"/>
      <c r="V70" s="911">
        <v>286</v>
      </c>
      <c r="W70" s="911"/>
      <c r="X70" s="911"/>
      <c r="Y70" s="911"/>
      <c r="Z70" s="911"/>
      <c r="AA70" s="911">
        <v>11</v>
      </c>
      <c r="AB70" s="911"/>
      <c r="AC70" s="911"/>
      <c r="AD70" s="911"/>
      <c r="AE70" s="911"/>
      <c r="AF70" s="911">
        <v>11</v>
      </c>
      <c r="AG70" s="911"/>
      <c r="AH70" s="911"/>
      <c r="AI70" s="911"/>
      <c r="AJ70" s="911"/>
      <c r="AK70" s="911">
        <v>5</v>
      </c>
      <c r="AL70" s="911"/>
      <c r="AM70" s="911"/>
      <c r="AN70" s="911"/>
      <c r="AO70" s="911"/>
      <c r="AP70" s="911" t="s">
        <v>610</v>
      </c>
      <c r="AQ70" s="911"/>
      <c r="AR70" s="911"/>
      <c r="AS70" s="911"/>
      <c r="AT70" s="911"/>
      <c r="AU70" s="911" t="s">
        <v>598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594</v>
      </c>
      <c r="C71" s="954"/>
      <c r="D71" s="954"/>
      <c r="E71" s="954"/>
      <c r="F71" s="954"/>
      <c r="G71" s="954"/>
      <c r="H71" s="954"/>
      <c r="I71" s="954"/>
      <c r="J71" s="954"/>
      <c r="K71" s="954"/>
      <c r="L71" s="954"/>
      <c r="M71" s="954"/>
      <c r="N71" s="954"/>
      <c r="O71" s="954"/>
      <c r="P71" s="955"/>
      <c r="Q71" s="956">
        <v>422222</v>
      </c>
      <c r="R71" s="911"/>
      <c r="S71" s="911"/>
      <c r="T71" s="911"/>
      <c r="U71" s="911"/>
      <c r="V71" s="911">
        <v>410039</v>
      </c>
      <c r="W71" s="911"/>
      <c r="X71" s="911"/>
      <c r="Y71" s="911"/>
      <c r="Z71" s="911"/>
      <c r="AA71" s="911">
        <v>12183</v>
      </c>
      <c r="AB71" s="911"/>
      <c r="AC71" s="911"/>
      <c r="AD71" s="911"/>
      <c r="AE71" s="911"/>
      <c r="AF71" s="911">
        <v>12183</v>
      </c>
      <c r="AG71" s="911"/>
      <c r="AH71" s="911"/>
      <c r="AI71" s="911"/>
      <c r="AJ71" s="911"/>
      <c r="AK71" s="911">
        <v>1416</v>
      </c>
      <c r="AL71" s="911"/>
      <c r="AM71" s="911"/>
      <c r="AN71" s="911"/>
      <c r="AO71" s="911"/>
      <c r="AP71" s="911" t="s">
        <v>611</v>
      </c>
      <c r="AQ71" s="911"/>
      <c r="AR71" s="911"/>
      <c r="AS71" s="911"/>
      <c r="AT71" s="911"/>
      <c r="AU71" s="911" t="s">
        <v>597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595</v>
      </c>
      <c r="C72" s="954"/>
      <c r="D72" s="954"/>
      <c r="E72" s="954"/>
      <c r="F72" s="954"/>
      <c r="G72" s="954"/>
      <c r="H72" s="954"/>
      <c r="I72" s="954"/>
      <c r="J72" s="954"/>
      <c r="K72" s="954"/>
      <c r="L72" s="954"/>
      <c r="M72" s="954"/>
      <c r="N72" s="954"/>
      <c r="O72" s="954"/>
      <c r="P72" s="955"/>
      <c r="Q72" s="956">
        <v>322</v>
      </c>
      <c r="R72" s="911"/>
      <c r="S72" s="911"/>
      <c r="T72" s="911"/>
      <c r="U72" s="911"/>
      <c r="V72" s="911">
        <v>302</v>
      </c>
      <c r="W72" s="911"/>
      <c r="X72" s="911"/>
      <c r="Y72" s="911"/>
      <c r="Z72" s="911"/>
      <c r="AA72" s="911">
        <v>20</v>
      </c>
      <c r="AB72" s="911"/>
      <c r="AC72" s="911"/>
      <c r="AD72" s="911"/>
      <c r="AE72" s="911"/>
      <c r="AF72" s="911">
        <v>571</v>
      </c>
      <c r="AG72" s="911"/>
      <c r="AH72" s="911"/>
      <c r="AI72" s="911"/>
      <c r="AJ72" s="911"/>
      <c r="AK72" s="911">
        <v>2</v>
      </c>
      <c r="AL72" s="911"/>
      <c r="AM72" s="911"/>
      <c r="AN72" s="911"/>
      <c r="AO72" s="911"/>
      <c r="AP72" s="911">
        <v>288</v>
      </c>
      <c r="AQ72" s="911"/>
      <c r="AR72" s="911"/>
      <c r="AS72" s="911"/>
      <c r="AT72" s="911"/>
      <c r="AU72" s="911" t="s">
        <v>597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596</v>
      </c>
      <c r="C73" s="954"/>
      <c r="D73" s="954"/>
      <c r="E73" s="954"/>
      <c r="F73" s="954"/>
      <c r="G73" s="954"/>
      <c r="H73" s="954"/>
      <c r="I73" s="954"/>
      <c r="J73" s="954"/>
      <c r="K73" s="954"/>
      <c r="L73" s="954"/>
      <c r="M73" s="954"/>
      <c r="N73" s="954"/>
      <c r="O73" s="954"/>
      <c r="P73" s="955"/>
      <c r="Q73" s="956">
        <v>4160</v>
      </c>
      <c r="R73" s="911"/>
      <c r="S73" s="911"/>
      <c r="T73" s="911"/>
      <c r="U73" s="911"/>
      <c r="V73" s="911">
        <v>3630</v>
      </c>
      <c r="W73" s="911"/>
      <c r="X73" s="911"/>
      <c r="Y73" s="911"/>
      <c r="Z73" s="911"/>
      <c r="AA73" s="911">
        <v>530</v>
      </c>
      <c r="AB73" s="911"/>
      <c r="AC73" s="911"/>
      <c r="AD73" s="911"/>
      <c r="AE73" s="911"/>
      <c r="AF73" s="911">
        <v>3118</v>
      </c>
      <c r="AG73" s="911"/>
      <c r="AH73" s="911"/>
      <c r="AI73" s="911"/>
      <c r="AJ73" s="911"/>
      <c r="AK73" s="911">
        <v>1</v>
      </c>
      <c r="AL73" s="911"/>
      <c r="AM73" s="911"/>
      <c r="AN73" s="911"/>
      <c r="AO73" s="911"/>
      <c r="AP73" s="911">
        <v>7268</v>
      </c>
      <c r="AQ73" s="911"/>
      <c r="AR73" s="911"/>
      <c r="AS73" s="911"/>
      <c r="AT73" s="911"/>
      <c r="AU73" s="911" t="s">
        <v>597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395</v>
      </c>
      <c r="B88" s="870" t="s">
        <v>429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15934</v>
      </c>
      <c r="AG88" s="922"/>
      <c r="AH88" s="922"/>
      <c r="AI88" s="922"/>
      <c r="AJ88" s="922"/>
      <c r="AK88" s="919"/>
      <c r="AL88" s="919"/>
      <c r="AM88" s="919"/>
      <c r="AN88" s="919"/>
      <c r="AO88" s="919"/>
      <c r="AP88" s="922">
        <v>7556</v>
      </c>
      <c r="AQ88" s="922"/>
      <c r="AR88" s="922"/>
      <c r="AS88" s="922"/>
      <c r="AT88" s="922"/>
      <c r="AU88" s="922" t="s">
        <v>612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870" t="s">
        <v>430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30</v>
      </c>
      <c r="CS102" s="930"/>
      <c r="CT102" s="930"/>
      <c r="CU102" s="930"/>
      <c r="CV102" s="973"/>
      <c r="CW102" s="972" t="s">
        <v>603</v>
      </c>
      <c r="CX102" s="930"/>
      <c r="CY102" s="930"/>
      <c r="CZ102" s="930"/>
      <c r="DA102" s="973"/>
      <c r="DB102" s="972">
        <v>121</v>
      </c>
      <c r="DC102" s="930"/>
      <c r="DD102" s="930"/>
      <c r="DE102" s="930"/>
      <c r="DF102" s="973"/>
      <c r="DG102" s="972">
        <v>1267</v>
      </c>
      <c r="DH102" s="930"/>
      <c r="DI102" s="930"/>
      <c r="DJ102" s="930"/>
      <c r="DK102" s="973"/>
      <c r="DL102" s="972" t="s">
        <v>604</v>
      </c>
      <c r="DM102" s="930"/>
      <c r="DN102" s="930"/>
      <c r="DO102" s="930"/>
      <c r="DP102" s="973"/>
      <c r="DQ102" s="972" t="s">
        <v>602</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438</v>
      </c>
      <c r="AB109" s="975"/>
      <c r="AC109" s="975"/>
      <c r="AD109" s="975"/>
      <c r="AE109" s="976"/>
      <c r="AF109" s="974" t="s">
        <v>311</v>
      </c>
      <c r="AG109" s="975"/>
      <c r="AH109" s="975"/>
      <c r="AI109" s="975"/>
      <c r="AJ109" s="976"/>
      <c r="AK109" s="974" t="s">
        <v>310</v>
      </c>
      <c r="AL109" s="975"/>
      <c r="AM109" s="975"/>
      <c r="AN109" s="975"/>
      <c r="AO109" s="976"/>
      <c r="AP109" s="974" t="s">
        <v>439</v>
      </c>
      <c r="AQ109" s="975"/>
      <c r="AR109" s="975"/>
      <c r="AS109" s="975"/>
      <c r="AT109" s="977"/>
      <c r="AU109" s="994" t="s">
        <v>437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438</v>
      </c>
      <c r="BR109" s="975"/>
      <c r="BS109" s="975"/>
      <c r="BT109" s="975"/>
      <c r="BU109" s="976"/>
      <c r="BV109" s="974" t="s">
        <v>311</v>
      </c>
      <c r="BW109" s="975"/>
      <c r="BX109" s="975"/>
      <c r="BY109" s="975"/>
      <c r="BZ109" s="976"/>
      <c r="CA109" s="974" t="s">
        <v>310</v>
      </c>
      <c r="CB109" s="975"/>
      <c r="CC109" s="975"/>
      <c r="CD109" s="975"/>
      <c r="CE109" s="976"/>
      <c r="CF109" s="995" t="s">
        <v>439</v>
      </c>
      <c r="CG109" s="995"/>
      <c r="CH109" s="995"/>
      <c r="CI109" s="995"/>
      <c r="CJ109" s="995"/>
      <c r="CK109" s="974" t="s">
        <v>440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438</v>
      </c>
      <c r="DH109" s="975"/>
      <c r="DI109" s="975"/>
      <c r="DJ109" s="975"/>
      <c r="DK109" s="976"/>
      <c r="DL109" s="974" t="s">
        <v>311</v>
      </c>
      <c r="DM109" s="975"/>
      <c r="DN109" s="975"/>
      <c r="DO109" s="975"/>
      <c r="DP109" s="976"/>
      <c r="DQ109" s="974" t="s">
        <v>310</v>
      </c>
      <c r="DR109" s="975"/>
      <c r="DS109" s="975"/>
      <c r="DT109" s="975"/>
      <c r="DU109" s="976"/>
      <c r="DV109" s="974" t="s">
        <v>439</v>
      </c>
      <c r="DW109" s="975"/>
      <c r="DX109" s="975"/>
      <c r="DY109" s="975"/>
      <c r="DZ109" s="977"/>
    </row>
    <row r="110" spans="1:131" s="246" customFormat="1" ht="26.25" customHeight="1" x14ac:dyDescent="0.15">
      <c r="A110" s="978" t="s">
        <v>441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4456097</v>
      </c>
      <c r="AB110" s="982"/>
      <c r="AC110" s="982"/>
      <c r="AD110" s="982"/>
      <c r="AE110" s="983"/>
      <c r="AF110" s="984">
        <v>4552492</v>
      </c>
      <c r="AG110" s="982"/>
      <c r="AH110" s="982"/>
      <c r="AI110" s="982"/>
      <c r="AJ110" s="983"/>
      <c r="AK110" s="984">
        <v>4677826</v>
      </c>
      <c r="AL110" s="982"/>
      <c r="AM110" s="982"/>
      <c r="AN110" s="982"/>
      <c r="AO110" s="983"/>
      <c r="AP110" s="985">
        <v>24.8</v>
      </c>
      <c r="AQ110" s="986"/>
      <c r="AR110" s="986"/>
      <c r="AS110" s="986"/>
      <c r="AT110" s="987"/>
      <c r="AU110" s="988" t="s">
        <v>73</v>
      </c>
      <c r="AV110" s="989"/>
      <c r="AW110" s="989"/>
      <c r="AX110" s="989"/>
      <c r="AY110" s="989"/>
      <c r="AZ110" s="1030" t="s">
        <v>442</v>
      </c>
      <c r="BA110" s="979"/>
      <c r="BB110" s="979"/>
      <c r="BC110" s="979"/>
      <c r="BD110" s="979"/>
      <c r="BE110" s="979"/>
      <c r="BF110" s="979"/>
      <c r="BG110" s="979"/>
      <c r="BH110" s="979"/>
      <c r="BI110" s="979"/>
      <c r="BJ110" s="979"/>
      <c r="BK110" s="979"/>
      <c r="BL110" s="979"/>
      <c r="BM110" s="979"/>
      <c r="BN110" s="979"/>
      <c r="BO110" s="979"/>
      <c r="BP110" s="980"/>
      <c r="BQ110" s="1016">
        <v>41027320</v>
      </c>
      <c r="BR110" s="1017"/>
      <c r="BS110" s="1017"/>
      <c r="BT110" s="1017"/>
      <c r="BU110" s="1017"/>
      <c r="BV110" s="1017">
        <v>39208554</v>
      </c>
      <c r="BW110" s="1017"/>
      <c r="BX110" s="1017"/>
      <c r="BY110" s="1017"/>
      <c r="BZ110" s="1017"/>
      <c r="CA110" s="1017">
        <v>37816361</v>
      </c>
      <c r="CB110" s="1017"/>
      <c r="CC110" s="1017"/>
      <c r="CD110" s="1017"/>
      <c r="CE110" s="1017"/>
      <c r="CF110" s="1031">
        <v>200.4</v>
      </c>
      <c r="CG110" s="1032"/>
      <c r="CH110" s="1032"/>
      <c r="CI110" s="1032"/>
      <c r="CJ110" s="1032"/>
      <c r="CK110" s="1033" t="s">
        <v>443</v>
      </c>
      <c r="CL110" s="1034"/>
      <c r="CM110" s="1013" t="s">
        <v>444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234</v>
      </c>
      <c r="DH110" s="1017"/>
      <c r="DI110" s="1017"/>
      <c r="DJ110" s="1017"/>
      <c r="DK110" s="1017"/>
      <c r="DL110" s="1017" t="s">
        <v>234</v>
      </c>
      <c r="DM110" s="1017"/>
      <c r="DN110" s="1017"/>
      <c r="DO110" s="1017"/>
      <c r="DP110" s="1017"/>
      <c r="DQ110" s="1017" t="s">
        <v>234</v>
      </c>
      <c r="DR110" s="1017"/>
      <c r="DS110" s="1017"/>
      <c r="DT110" s="1017"/>
      <c r="DU110" s="1017"/>
      <c r="DV110" s="1018" t="s">
        <v>234</v>
      </c>
      <c r="DW110" s="1018"/>
      <c r="DX110" s="1018"/>
      <c r="DY110" s="1018"/>
      <c r="DZ110" s="1019"/>
    </row>
    <row r="111" spans="1:131" s="246" customFormat="1" ht="26.25" customHeight="1" x14ac:dyDescent="0.15">
      <c r="A111" s="1020" t="s">
        <v>445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234</v>
      </c>
      <c r="AB111" s="1024"/>
      <c r="AC111" s="1024"/>
      <c r="AD111" s="1024"/>
      <c r="AE111" s="1025"/>
      <c r="AF111" s="1026" t="s">
        <v>234</v>
      </c>
      <c r="AG111" s="1024"/>
      <c r="AH111" s="1024"/>
      <c r="AI111" s="1024"/>
      <c r="AJ111" s="1025"/>
      <c r="AK111" s="1026" t="s">
        <v>234</v>
      </c>
      <c r="AL111" s="1024"/>
      <c r="AM111" s="1024"/>
      <c r="AN111" s="1024"/>
      <c r="AO111" s="1025"/>
      <c r="AP111" s="1027" t="s">
        <v>234</v>
      </c>
      <c r="AQ111" s="1028"/>
      <c r="AR111" s="1028"/>
      <c r="AS111" s="1028"/>
      <c r="AT111" s="1029"/>
      <c r="AU111" s="990"/>
      <c r="AV111" s="991"/>
      <c r="AW111" s="991"/>
      <c r="AX111" s="991"/>
      <c r="AY111" s="991"/>
      <c r="AZ111" s="1039" t="s">
        <v>446</v>
      </c>
      <c r="BA111" s="1040"/>
      <c r="BB111" s="1040"/>
      <c r="BC111" s="1040"/>
      <c r="BD111" s="1040"/>
      <c r="BE111" s="1040"/>
      <c r="BF111" s="1040"/>
      <c r="BG111" s="1040"/>
      <c r="BH111" s="1040"/>
      <c r="BI111" s="1040"/>
      <c r="BJ111" s="1040"/>
      <c r="BK111" s="1040"/>
      <c r="BL111" s="1040"/>
      <c r="BM111" s="1040"/>
      <c r="BN111" s="1040"/>
      <c r="BO111" s="1040"/>
      <c r="BP111" s="1041"/>
      <c r="BQ111" s="1009">
        <v>368734</v>
      </c>
      <c r="BR111" s="1010"/>
      <c r="BS111" s="1010"/>
      <c r="BT111" s="1010"/>
      <c r="BU111" s="1010"/>
      <c r="BV111" s="1010">
        <v>275095</v>
      </c>
      <c r="BW111" s="1010"/>
      <c r="BX111" s="1010"/>
      <c r="BY111" s="1010"/>
      <c r="BZ111" s="1010"/>
      <c r="CA111" s="1010">
        <v>622597</v>
      </c>
      <c r="CB111" s="1010"/>
      <c r="CC111" s="1010"/>
      <c r="CD111" s="1010"/>
      <c r="CE111" s="1010"/>
      <c r="CF111" s="1004">
        <v>3.3</v>
      </c>
      <c r="CG111" s="1005"/>
      <c r="CH111" s="1005"/>
      <c r="CI111" s="1005"/>
      <c r="CJ111" s="1005"/>
      <c r="CK111" s="1035"/>
      <c r="CL111" s="1036"/>
      <c r="CM111" s="1006" t="s">
        <v>447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448</v>
      </c>
      <c r="DH111" s="1010"/>
      <c r="DI111" s="1010"/>
      <c r="DJ111" s="1010"/>
      <c r="DK111" s="1010"/>
      <c r="DL111" s="1010" t="s">
        <v>234</v>
      </c>
      <c r="DM111" s="1010"/>
      <c r="DN111" s="1010"/>
      <c r="DO111" s="1010"/>
      <c r="DP111" s="1010"/>
      <c r="DQ111" s="1010" t="s">
        <v>234</v>
      </c>
      <c r="DR111" s="1010"/>
      <c r="DS111" s="1010"/>
      <c r="DT111" s="1010"/>
      <c r="DU111" s="1010"/>
      <c r="DV111" s="1011" t="s">
        <v>234</v>
      </c>
      <c r="DW111" s="1011"/>
      <c r="DX111" s="1011"/>
      <c r="DY111" s="1011"/>
      <c r="DZ111" s="1012"/>
    </row>
    <row r="112" spans="1:131" s="246" customFormat="1" ht="26.25" customHeight="1" x14ac:dyDescent="0.15">
      <c r="A112" s="1042" t="s">
        <v>449</v>
      </c>
      <c r="B112" s="1043"/>
      <c r="C112" s="1040" t="s">
        <v>450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448</v>
      </c>
      <c r="AB112" s="1049"/>
      <c r="AC112" s="1049"/>
      <c r="AD112" s="1049"/>
      <c r="AE112" s="1050"/>
      <c r="AF112" s="1051" t="s">
        <v>234</v>
      </c>
      <c r="AG112" s="1049"/>
      <c r="AH112" s="1049"/>
      <c r="AI112" s="1049"/>
      <c r="AJ112" s="1050"/>
      <c r="AK112" s="1051" t="s">
        <v>234</v>
      </c>
      <c r="AL112" s="1049"/>
      <c r="AM112" s="1049"/>
      <c r="AN112" s="1049"/>
      <c r="AO112" s="1050"/>
      <c r="AP112" s="1052" t="s">
        <v>234</v>
      </c>
      <c r="AQ112" s="1053"/>
      <c r="AR112" s="1053"/>
      <c r="AS112" s="1053"/>
      <c r="AT112" s="1054"/>
      <c r="AU112" s="990"/>
      <c r="AV112" s="991"/>
      <c r="AW112" s="991"/>
      <c r="AX112" s="991"/>
      <c r="AY112" s="991"/>
      <c r="AZ112" s="1039" t="s">
        <v>451</v>
      </c>
      <c r="BA112" s="1040"/>
      <c r="BB112" s="1040"/>
      <c r="BC112" s="1040"/>
      <c r="BD112" s="1040"/>
      <c r="BE112" s="1040"/>
      <c r="BF112" s="1040"/>
      <c r="BG112" s="1040"/>
      <c r="BH112" s="1040"/>
      <c r="BI112" s="1040"/>
      <c r="BJ112" s="1040"/>
      <c r="BK112" s="1040"/>
      <c r="BL112" s="1040"/>
      <c r="BM112" s="1040"/>
      <c r="BN112" s="1040"/>
      <c r="BO112" s="1040"/>
      <c r="BP112" s="1041"/>
      <c r="BQ112" s="1009">
        <v>5345464</v>
      </c>
      <c r="BR112" s="1010"/>
      <c r="BS112" s="1010"/>
      <c r="BT112" s="1010"/>
      <c r="BU112" s="1010"/>
      <c r="BV112" s="1010">
        <v>5308932</v>
      </c>
      <c r="BW112" s="1010"/>
      <c r="BX112" s="1010"/>
      <c r="BY112" s="1010"/>
      <c r="BZ112" s="1010"/>
      <c r="CA112" s="1010">
        <v>5635829</v>
      </c>
      <c r="CB112" s="1010"/>
      <c r="CC112" s="1010"/>
      <c r="CD112" s="1010"/>
      <c r="CE112" s="1010"/>
      <c r="CF112" s="1004">
        <v>29.9</v>
      </c>
      <c r="CG112" s="1005"/>
      <c r="CH112" s="1005"/>
      <c r="CI112" s="1005"/>
      <c r="CJ112" s="1005"/>
      <c r="CK112" s="1035"/>
      <c r="CL112" s="1036"/>
      <c r="CM112" s="1006" t="s">
        <v>452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234</v>
      </c>
      <c r="DH112" s="1010"/>
      <c r="DI112" s="1010"/>
      <c r="DJ112" s="1010"/>
      <c r="DK112" s="1010"/>
      <c r="DL112" s="1010" t="s">
        <v>234</v>
      </c>
      <c r="DM112" s="1010"/>
      <c r="DN112" s="1010"/>
      <c r="DO112" s="1010"/>
      <c r="DP112" s="1010"/>
      <c r="DQ112" s="1010">
        <v>431531</v>
      </c>
      <c r="DR112" s="1010"/>
      <c r="DS112" s="1010"/>
      <c r="DT112" s="1010"/>
      <c r="DU112" s="1010"/>
      <c r="DV112" s="1011">
        <v>2.2999999999999998</v>
      </c>
      <c r="DW112" s="1011"/>
      <c r="DX112" s="1011"/>
      <c r="DY112" s="1011"/>
      <c r="DZ112" s="1012"/>
    </row>
    <row r="113" spans="1:130" s="246" customFormat="1" ht="26.25" customHeight="1" x14ac:dyDescent="0.15">
      <c r="A113" s="1044"/>
      <c r="B113" s="1045"/>
      <c r="C113" s="1040" t="s">
        <v>453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597182</v>
      </c>
      <c r="AB113" s="1024"/>
      <c r="AC113" s="1024"/>
      <c r="AD113" s="1024"/>
      <c r="AE113" s="1025"/>
      <c r="AF113" s="1026">
        <v>491070</v>
      </c>
      <c r="AG113" s="1024"/>
      <c r="AH113" s="1024"/>
      <c r="AI113" s="1024"/>
      <c r="AJ113" s="1025"/>
      <c r="AK113" s="1026">
        <v>584545</v>
      </c>
      <c r="AL113" s="1024"/>
      <c r="AM113" s="1024"/>
      <c r="AN113" s="1024"/>
      <c r="AO113" s="1025"/>
      <c r="AP113" s="1027">
        <v>3.1</v>
      </c>
      <c r="AQ113" s="1028"/>
      <c r="AR113" s="1028"/>
      <c r="AS113" s="1028"/>
      <c r="AT113" s="1029"/>
      <c r="AU113" s="990"/>
      <c r="AV113" s="991"/>
      <c r="AW113" s="991"/>
      <c r="AX113" s="991"/>
      <c r="AY113" s="991"/>
      <c r="AZ113" s="1039" t="s">
        <v>454</v>
      </c>
      <c r="BA113" s="1040"/>
      <c r="BB113" s="1040"/>
      <c r="BC113" s="1040"/>
      <c r="BD113" s="1040"/>
      <c r="BE113" s="1040"/>
      <c r="BF113" s="1040"/>
      <c r="BG113" s="1040"/>
      <c r="BH113" s="1040"/>
      <c r="BI113" s="1040"/>
      <c r="BJ113" s="1040"/>
      <c r="BK113" s="1040"/>
      <c r="BL113" s="1040"/>
      <c r="BM113" s="1040"/>
      <c r="BN113" s="1040"/>
      <c r="BO113" s="1040"/>
      <c r="BP113" s="1041"/>
      <c r="BQ113" s="1009">
        <v>33824</v>
      </c>
      <c r="BR113" s="1010"/>
      <c r="BS113" s="1010"/>
      <c r="BT113" s="1010"/>
      <c r="BU113" s="1010"/>
      <c r="BV113" s="1010">
        <v>1757</v>
      </c>
      <c r="BW113" s="1010"/>
      <c r="BX113" s="1010"/>
      <c r="BY113" s="1010"/>
      <c r="BZ113" s="1010"/>
      <c r="CA113" s="1010" t="s">
        <v>234</v>
      </c>
      <c r="CB113" s="1010"/>
      <c r="CC113" s="1010"/>
      <c r="CD113" s="1010"/>
      <c r="CE113" s="1010"/>
      <c r="CF113" s="1004" t="s">
        <v>448</v>
      </c>
      <c r="CG113" s="1005"/>
      <c r="CH113" s="1005"/>
      <c r="CI113" s="1005"/>
      <c r="CJ113" s="1005"/>
      <c r="CK113" s="1035"/>
      <c r="CL113" s="1036"/>
      <c r="CM113" s="1006" t="s">
        <v>455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234</v>
      </c>
      <c r="DH113" s="1049"/>
      <c r="DI113" s="1049"/>
      <c r="DJ113" s="1049"/>
      <c r="DK113" s="1050"/>
      <c r="DL113" s="1051" t="s">
        <v>234</v>
      </c>
      <c r="DM113" s="1049"/>
      <c r="DN113" s="1049"/>
      <c r="DO113" s="1049"/>
      <c r="DP113" s="1050"/>
      <c r="DQ113" s="1051" t="s">
        <v>234</v>
      </c>
      <c r="DR113" s="1049"/>
      <c r="DS113" s="1049"/>
      <c r="DT113" s="1049"/>
      <c r="DU113" s="1050"/>
      <c r="DV113" s="1052" t="s">
        <v>234</v>
      </c>
      <c r="DW113" s="1053"/>
      <c r="DX113" s="1053"/>
      <c r="DY113" s="1053"/>
      <c r="DZ113" s="1054"/>
    </row>
    <row r="114" spans="1:130" s="246" customFormat="1" ht="26.25" customHeight="1" x14ac:dyDescent="0.15">
      <c r="A114" s="1044"/>
      <c r="B114" s="1045"/>
      <c r="C114" s="1040" t="s">
        <v>456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45685</v>
      </c>
      <c r="AB114" s="1049"/>
      <c r="AC114" s="1049"/>
      <c r="AD114" s="1049"/>
      <c r="AE114" s="1050"/>
      <c r="AF114" s="1051">
        <v>32310</v>
      </c>
      <c r="AG114" s="1049"/>
      <c r="AH114" s="1049"/>
      <c r="AI114" s="1049"/>
      <c r="AJ114" s="1050"/>
      <c r="AK114" s="1051">
        <v>1798</v>
      </c>
      <c r="AL114" s="1049"/>
      <c r="AM114" s="1049"/>
      <c r="AN114" s="1049"/>
      <c r="AO114" s="1050"/>
      <c r="AP114" s="1052">
        <v>0</v>
      </c>
      <c r="AQ114" s="1053"/>
      <c r="AR114" s="1053"/>
      <c r="AS114" s="1053"/>
      <c r="AT114" s="1054"/>
      <c r="AU114" s="990"/>
      <c r="AV114" s="991"/>
      <c r="AW114" s="991"/>
      <c r="AX114" s="991"/>
      <c r="AY114" s="991"/>
      <c r="AZ114" s="1039" t="s">
        <v>457</v>
      </c>
      <c r="BA114" s="1040"/>
      <c r="BB114" s="1040"/>
      <c r="BC114" s="1040"/>
      <c r="BD114" s="1040"/>
      <c r="BE114" s="1040"/>
      <c r="BF114" s="1040"/>
      <c r="BG114" s="1040"/>
      <c r="BH114" s="1040"/>
      <c r="BI114" s="1040"/>
      <c r="BJ114" s="1040"/>
      <c r="BK114" s="1040"/>
      <c r="BL114" s="1040"/>
      <c r="BM114" s="1040"/>
      <c r="BN114" s="1040"/>
      <c r="BO114" s="1040"/>
      <c r="BP114" s="1041"/>
      <c r="BQ114" s="1009">
        <v>5698710</v>
      </c>
      <c r="BR114" s="1010"/>
      <c r="BS114" s="1010"/>
      <c r="BT114" s="1010"/>
      <c r="BU114" s="1010"/>
      <c r="BV114" s="1010">
        <v>5655381</v>
      </c>
      <c r="BW114" s="1010"/>
      <c r="BX114" s="1010"/>
      <c r="BY114" s="1010"/>
      <c r="BZ114" s="1010"/>
      <c r="CA114" s="1010">
        <v>5517621</v>
      </c>
      <c r="CB114" s="1010"/>
      <c r="CC114" s="1010"/>
      <c r="CD114" s="1010"/>
      <c r="CE114" s="1010"/>
      <c r="CF114" s="1004">
        <v>29.2</v>
      </c>
      <c r="CG114" s="1005"/>
      <c r="CH114" s="1005"/>
      <c r="CI114" s="1005"/>
      <c r="CJ114" s="1005"/>
      <c r="CK114" s="1035"/>
      <c r="CL114" s="1036"/>
      <c r="CM114" s="1006" t="s">
        <v>458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234</v>
      </c>
      <c r="DH114" s="1049"/>
      <c r="DI114" s="1049"/>
      <c r="DJ114" s="1049"/>
      <c r="DK114" s="1050"/>
      <c r="DL114" s="1051" t="s">
        <v>234</v>
      </c>
      <c r="DM114" s="1049"/>
      <c r="DN114" s="1049"/>
      <c r="DO114" s="1049"/>
      <c r="DP114" s="1050"/>
      <c r="DQ114" s="1051" t="s">
        <v>234</v>
      </c>
      <c r="DR114" s="1049"/>
      <c r="DS114" s="1049"/>
      <c r="DT114" s="1049"/>
      <c r="DU114" s="1050"/>
      <c r="DV114" s="1052" t="s">
        <v>448</v>
      </c>
      <c r="DW114" s="1053"/>
      <c r="DX114" s="1053"/>
      <c r="DY114" s="1053"/>
      <c r="DZ114" s="1054"/>
    </row>
    <row r="115" spans="1:130" s="246" customFormat="1" ht="26.25" customHeight="1" x14ac:dyDescent="0.15">
      <c r="A115" s="1044"/>
      <c r="B115" s="1045"/>
      <c r="C115" s="1040" t="s">
        <v>459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153180</v>
      </c>
      <c r="AB115" s="1024"/>
      <c r="AC115" s="1024"/>
      <c r="AD115" s="1024"/>
      <c r="AE115" s="1025"/>
      <c r="AF115" s="1026">
        <v>110306</v>
      </c>
      <c r="AG115" s="1024"/>
      <c r="AH115" s="1024"/>
      <c r="AI115" s="1024"/>
      <c r="AJ115" s="1025"/>
      <c r="AK115" s="1026">
        <v>99904</v>
      </c>
      <c r="AL115" s="1024"/>
      <c r="AM115" s="1024"/>
      <c r="AN115" s="1024"/>
      <c r="AO115" s="1025"/>
      <c r="AP115" s="1027">
        <v>0.5</v>
      </c>
      <c r="AQ115" s="1028"/>
      <c r="AR115" s="1028"/>
      <c r="AS115" s="1028"/>
      <c r="AT115" s="1029"/>
      <c r="AU115" s="990"/>
      <c r="AV115" s="991"/>
      <c r="AW115" s="991"/>
      <c r="AX115" s="991"/>
      <c r="AY115" s="991"/>
      <c r="AZ115" s="1039" t="s">
        <v>460</v>
      </c>
      <c r="BA115" s="1040"/>
      <c r="BB115" s="1040"/>
      <c r="BC115" s="1040"/>
      <c r="BD115" s="1040"/>
      <c r="BE115" s="1040"/>
      <c r="BF115" s="1040"/>
      <c r="BG115" s="1040"/>
      <c r="BH115" s="1040"/>
      <c r="BI115" s="1040"/>
      <c r="BJ115" s="1040"/>
      <c r="BK115" s="1040"/>
      <c r="BL115" s="1040"/>
      <c r="BM115" s="1040"/>
      <c r="BN115" s="1040"/>
      <c r="BO115" s="1040"/>
      <c r="BP115" s="1041"/>
      <c r="BQ115" s="1009" t="s">
        <v>234</v>
      </c>
      <c r="BR115" s="1010"/>
      <c r="BS115" s="1010"/>
      <c r="BT115" s="1010"/>
      <c r="BU115" s="1010"/>
      <c r="BV115" s="1010" t="s">
        <v>234</v>
      </c>
      <c r="BW115" s="1010"/>
      <c r="BX115" s="1010"/>
      <c r="BY115" s="1010"/>
      <c r="BZ115" s="1010"/>
      <c r="CA115" s="1010">
        <v>573548</v>
      </c>
      <c r="CB115" s="1010"/>
      <c r="CC115" s="1010"/>
      <c r="CD115" s="1010"/>
      <c r="CE115" s="1010"/>
      <c r="CF115" s="1004">
        <v>3</v>
      </c>
      <c r="CG115" s="1005"/>
      <c r="CH115" s="1005"/>
      <c r="CI115" s="1005"/>
      <c r="CJ115" s="1005"/>
      <c r="CK115" s="1035"/>
      <c r="CL115" s="1036"/>
      <c r="CM115" s="1039" t="s">
        <v>461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234</v>
      </c>
      <c r="DH115" s="1049"/>
      <c r="DI115" s="1049"/>
      <c r="DJ115" s="1049"/>
      <c r="DK115" s="1050"/>
      <c r="DL115" s="1051" t="s">
        <v>234</v>
      </c>
      <c r="DM115" s="1049"/>
      <c r="DN115" s="1049"/>
      <c r="DO115" s="1049"/>
      <c r="DP115" s="1050"/>
      <c r="DQ115" s="1051" t="s">
        <v>234</v>
      </c>
      <c r="DR115" s="1049"/>
      <c r="DS115" s="1049"/>
      <c r="DT115" s="1049"/>
      <c r="DU115" s="1050"/>
      <c r="DV115" s="1052" t="s">
        <v>234</v>
      </c>
      <c r="DW115" s="1053"/>
      <c r="DX115" s="1053"/>
      <c r="DY115" s="1053"/>
      <c r="DZ115" s="1054"/>
    </row>
    <row r="116" spans="1:130" s="246" customFormat="1" ht="26.25" customHeight="1" x14ac:dyDescent="0.15">
      <c r="A116" s="1046"/>
      <c r="B116" s="1047"/>
      <c r="C116" s="1055" t="s">
        <v>462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234</v>
      </c>
      <c r="AB116" s="1049"/>
      <c r="AC116" s="1049"/>
      <c r="AD116" s="1049"/>
      <c r="AE116" s="1050"/>
      <c r="AF116" s="1051" t="s">
        <v>234</v>
      </c>
      <c r="AG116" s="1049"/>
      <c r="AH116" s="1049"/>
      <c r="AI116" s="1049"/>
      <c r="AJ116" s="1050"/>
      <c r="AK116" s="1051" t="s">
        <v>234</v>
      </c>
      <c r="AL116" s="1049"/>
      <c r="AM116" s="1049"/>
      <c r="AN116" s="1049"/>
      <c r="AO116" s="1050"/>
      <c r="AP116" s="1052" t="s">
        <v>234</v>
      </c>
      <c r="AQ116" s="1053"/>
      <c r="AR116" s="1053"/>
      <c r="AS116" s="1053"/>
      <c r="AT116" s="1054"/>
      <c r="AU116" s="990"/>
      <c r="AV116" s="991"/>
      <c r="AW116" s="991"/>
      <c r="AX116" s="991"/>
      <c r="AY116" s="991"/>
      <c r="AZ116" s="1057" t="s">
        <v>463</v>
      </c>
      <c r="BA116" s="1058"/>
      <c r="BB116" s="1058"/>
      <c r="BC116" s="1058"/>
      <c r="BD116" s="1058"/>
      <c r="BE116" s="1058"/>
      <c r="BF116" s="1058"/>
      <c r="BG116" s="1058"/>
      <c r="BH116" s="1058"/>
      <c r="BI116" s="1058"/>
      <c r="BJ116" s="1058"/>
      <c r="BK116" s="1058"/>
      <c r="BL116" s="1058"/>
      <c r="BM116" s="1058"/>
      <c r="BN116" s="1058"/>
      <c r="BO116" s="1058"/>
      <c r="BP116" s="1059"/>
      <c r="BQ116" s="1009" t="s">
        <v>234</v>
      </c>
      <c r="BR116" s="1010"/>
      <c r="BS116" s="1010"/>
      <c r="BT116" s="1010"/>
      <c r="BU116" s="1010"/>
      <c r="BV116" s="1010" t="s">
        <v>234</v>
      </c>
      <c r="BW116" s="1010"/>
      <c r="BX116" s="1010"/>
      <c r="BY116" s="1010"/>
      <c r="BZ116" s="1010"/>
      <c r="CA116" s="1010" t="s">
        <v>234</v>
      </c>
      <c r="CB116" s="1010"/>
      <c r="CC116" s="1010"/>
      <c r="CD116" s="1010"/>
      <c r="CE116" s="1010"/>
      <c r="CF116" s="1004" t="s">
        <v>234</v>
      </c>
      <c r="CG116" s="1005"/>
      <c r="CH116" s="1005"/>
      <c r="CI116" s="1005"/>
      <c r="CJ116" s="1005"/>
      <c r="CK116" s="1035"/>
      <c r="CL116" s="1036"/>
      <c r="CM116" s="1006" t="s">
        <v>464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51170</v>
      </c>
      <c r="DH116" s="1049"/>
      <c r="DI116" s="1049"/>
      <c r="DJ116" s="1049"/>
      <c r="DK116" s="1050"/>
      <c r="DL116" s="1051">
        <v>43560</v>
      </c>
      <c r="DM116" s="1049"/>
      <c r="DN116" s="1049"/>
      <c r="DO116" s="1049"/>
      <c r="DP116" s="1050"/>
      <c r="DQ116" s="1051">
        <v>35950</v>
      </c>
      <c r="DR116" s="1049"/>
      <c r="DS116" s="1049"/>
      <c r="DT116" s="1049"/>
      <c r="DU116" s="1050"/>
      <c r="DV116" s="1052">
        <v>0.2</v>
      </c>
      <c r="DW116" s="1053"/>
      <c r="DX116" s="1053"/>
      <c r="DY116" s="1053"/>
      <c r="DZ116" s="1054"/>
    </row>
    <row r="117" spans="1:130" s="246" customFormat="1" ht="26.25" customHeight="1" x14ac:dyDescent="0.15">
      <c r="A117" s="994" t="s">
        <v>192</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465</v>
      </c>
      <c r="Z117" s="976"/>
      <c r="AA117" s="1066">
        <v>5252144</v>
      </c>
      <c r="AB117" s="1067"/>
      <c r="AC117" s="1067"/>
      <c r="AD117" s="1067"/>
      <c r="AE117" s="1068"/>
      <c r="AF117" s="1069">
        <v>5186178</v>
      </c>
      <c r="AG117" s="1067"/>
      <c r="AH117" s="1067"/>
      <c r="AI117" s="1067"/>
      <c r="AJ117" s="1068"/>
      <c r="AK117" s="1069">
        <v>5364073</v>
      </c>
      <c r="AL117" s="1067"/>
      <c r="AM117" s="1067"/>
      <c r="AN117" s="1067"/>
      <c r="AO117" s="1068"/>
      <c r="AP117" s="1070"/>
      <c r="AQ117" s="1071"/>
      <c r="AR117" s="1071"/>
      <c r="AS117" s="1071"/>
      <c r="AT117" s="1072"/>
      <c r="AU117" s="990"/>
      <c r="AV117" s="991"/>
      <c r="AW117" s="991"/>
      <c r="AX117" s="991"/>
      <c r="AY117" s="991"/>
      <c r="AZ117" s="1057" t="s">
        <v>466</v>
      </c>
      <c r="BA117" s="1058"/>
      <c r="BB117" s="1058"/>
      <c r="BC117" s="1058"/>
      <c r="BD117" s="1058"/>
      <c r="BE117" s="1058"/>
      <c r="BF117" s="1058"/>
      <c r="BG117" s="1058"/>
      <c r="BH117" s="1058"/>
      <c r="BI117" s="1058"/>
      <c r="BJ117" s="1058"/>
      <c r="BK117" s="1058"/>
      <c r="BL117" s="1058"/>
      <c r="BM117" s="1058"/>
      <c r="BN117" s="1058"/>
      <c r="BO117" s="1058"/>
      <c r="BP117" s="1059"/>
      <c r="BQ117" s="1009" t="s">
        <v>234</v>
      </c>
      <c r="BR117" s="1010"/>
      <c r="BS117" s="1010"/>
      <c r="BT117" s="1010"/>
      <c r="BU117" s="1010"/>
      <c r="BV117" s="1010" t="s">
        <v>234</v>
      </c>
      <c r="BW117" s="1010"/>
      <c r="BX117" s="1010"/>
      <c r="BY117" s="1010"/>
      <c r="BZ117" s="1010"/>
      <c r="CA117" s="1010" t="s">
        <v>234</v>
      </c>
      <c r="CB117" s="1010"/>
      <c r="CC117" s="1010"/>
      <c r="CD117" s="1010"/>
      <c r="CE117" s="1010"/>
      <c r="CF117" s="1004" t="s">
        <v>234</v>
      </c>
      <c r="CG117" s="1005"/>
      <c r="CH117" s="1005"/>
      <c r="CI117" s="1005"/>
      <c r="CJ117" s="1005"/>
      <c r="CK117" s="1035"/>
      <c r="CL117" s="1036"/>
      <c r="CM117" s="1006" t="s">
        <v>467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234</v>
      </c>
      <c r="DH117" s="1049"/>
      <c r="DI117" s="1049"/>
      <c r="DJ117" s="1049"/>
      <c r="DK117" s="1050"/>
      <c r="DL117" s="1051" t="s">
        <v>234</v>
      </c>
      <c r="DM117" s="1049"/>
      <c r="DN117" s="1049"/>
      <c r="DO117" s="1049"/>
      <c r="DP117" s="1050"/>
      <c r="DQ117" s="1051" t="s">
        <v>234</v>
      </c>
      <c r="DR117" s="1049"/>
      <c r="DS117" s="1049"/>
      <c r="DT117" s="1049"/>
      <c r="DU117" s="1050"/>
      <c r="DV117" s="1052" t="s">
        <v>234</v>
      </c>
      <c r="DW117" s="1053"/>
      <c r="DX117" s="1053"/>
      <c r="DY117" s="1053"/>
      <c r="DZ117" s="1054"/>
    </row>
    <row r="118" spans="1:130" s="246" customFormat="1" ht="26.25" customHeight="1" x14ac:dyDescent="0.15">
      <c r="A118" s="994" t="s">
        <v>440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438</v>
      </c>
      <c r="AB118" s="975"/>
      <c r="AC118" s="975"/>
      <c r="AD118" s="975"/>
      <c r="AE118" s="976"/>
      <c r="AF118" s="974" t="s">
        <v>311</v>
      </c>
      <c r="AG118" s="975"/>
      <c r="AH118" s="975"/>
      <c r="AI118" s="975"/>
      <c r="AJ118" s="976"/>
      <c r="AK118" s="974" t="s">
        <v>310</v>
      </c>
      <c r="AL118" s="975"/>
      <c r="AM118" s="975"/>
      <c r="AN118" s="975"/>
      <c r="AO118" s="976"/>
      <c r="AP118" s="1061" t="s">
        <v>439</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234</v>
      </c>
      <c r="BR118" s="1088"/>
      <c r="BS118" s="1088"/>
      <c r="BT118" s="1088"/>
      <c r="BU118" s="1088"/>
      <c r="BV118" s="1088" t="s">
        <v>234</v>
      </c>
      <c r="BW118" s="1088"/>
      <c r="BX118" s="1088"/>
      <c r="BY118" s="1088"/>
      <c r="BZ118" s="1088"/>
      <c r="CA118" s="1088" t="s">
        <v>234</v>
      </c>
      <c r="CB118" s="1088"/>
      <c r="CC118" s="1088"/>
      <c r="CD118" s="1088"/>
      <c r="CE118" s="1088"/>
      <c r="CF118" s="1004" t="s">
        <v>234</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234</v>
      </c>
      <c r="DH118" s="1049"/>
      <c r="DI118" s="1049"/>
      <c r="DJ118" s="1049"/>
      <c r="DK118" s="1050"/>
      <c r="DL118" s="1051" t="s">
        <v>234</v>
      </c>
      <c r="DM118" s="1049"/>
      <c r="DN118" s="1049"/>
      <c r="DO118" s="1049"/>
      <c r="DP118" s="1050"/>
      <c r="DQ118" s="1051" t="s">
        <v>234</v>
      </c>
      <c r="DR118" s="1049"/>
      <c r="DS118" s="1049"/>
      <c r="DT118" s="1049"/>
      <c r="DU118" s="1050"/>
      <c r="DV118" s="1052" t="s">
        <v>234</v>
      </c>
      <c r="DW118" s="1053"/>
      <c r="DX118" s="1053"/>
      <c r="DY118" s="1053"/>
      <c r="DZ118" s="1054"/>
    </row>
    <row r="119" spans="1:130" s="246" customFormat="1" ht="26.25" customHeight="1" x14ac:dyDescent="0.15">
      <c r="A119" s="1148" t="s">
        <v>443</v>
      </c>
      <c r="B119" s="1034"/>
      <c r="C119" s="1013" t="s">
        <v>444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234</v>
      </c>
      <c r="AB119" s="982"/>
      <c r="AC119" s="982"/>
      <c r="AD119" s="982"/>
      <c r="AE119" s="983"/>
      <c r="AF119" s="984" t="s">
        <v>234</v>
      </c>
      <c r="AG119" s="982"/>
      <c r="AH119" s="982"/>
      <c r="AI119" s="982"/>
      <c r="AJ119" s="983"/>
      <c r="AK119" s="984" t="s">
        <v>234</v>
      </c>
      <c r="AL119" s="982"/>
      <c r="AM119" s="982"/>
      <c r="AN119" s="982"/>
      <c r="AO119" s="983"/>
      <c r="AP119" s="985" t="s">
        <v>234</v>
      </c>
      <c r="AQ119" s="986"/>
      <c r="AR119" s="986"/>
      <c r="AS119" s="986"/>
      <c r="AT119" s="987"/>
      <c r="AU119" s="992"/>
      <c r="AV119" s="993"/>
      <c r="AW119" s="993"/>
      <c r="AX119" s="993"/>
      <c r="AY119" s="993"/>
      <c r="AZ119" s="277" t="s">
        <v>192</v>
      </c>
      <c r="BA119" s="277"/>
      <c r="BB119" s="277"/>
      <c r="BC119" s="277"/>
      <c r="BD119" s="277"/>
      <c r="BE119" s="277"/>
      <c r="BF119" s="277"/>
      <c r="BG119" s="277"/>
      <c r="BH119" s="277"/>
      <c r="BI119" s="277"/>
      <c r="BJ119" s="277"/>
      <c r="BK119" s="277"/>
      <c r="BL119" s="277"/>
      <c r="BM119" s="277"/>
      <c r="BN119" s="277"/>
      <c r="BO119" s="1065" t="s">
        <v>470</v>
      </c>
      <c r="BP119" s="1096"/>
      <c r="BQ119" s="1087">
        <v>52474052</v>
      </c>
      <c r="BR119" s="1088"/>
      <c r="BS119" s="1088"/>
      <c r="BT119" s="1088"/>
      <c r="BU119" s="1088"/>
      <c r="BV119" s="1088">
        <v>50449719</v>
      </c>
      <c r="BW119" s="1088"/>
      <c r="BX119" s="1088"/>
      <c r="BY119" s="1088"/>
      <c r="BZ119" s="1088"/>
      <c r="CA119" s="1088">
        <v>50165956</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317564</v>
      </c>
      <c r="DH119" s="1074"/>
      <c r="DI119" s="1074"/>
      <c r="DJ119" s="1074"/>
      <c r="DK119" s="1075"/>
      <c r="DL119" s="1073">
        <v>231535</v>
      </c>
      <c r="DM119" s="1074"/>
      <c r="DN119" s="1074"/>
      <c r="DO119" s="1074"/>
      <c r="DP119" s="1075"/>
      <c r="DQ119" s="1073">
        <v>155116</v>
      </c>
      <c r="DR119" s="1074"/>
      <c r="DS119" s="1074"/>
      <c r="DT119" s="1074"/>
      <c r="DU119" s="1075"/>
      <c r="DV119" s="1076">
        <v>0.8</v>
      </c>
      <c r="DW119" s="1077"/>
      <c r="DX119" s="1077"/>
      <c r="DY119" s="1077"/>
      <c r="DZ119" s="1078"/>
    </row>
    <row r="120" spans="1:130" s="246" customFormat="1" ht="26.25" customHeight="1" x14ac:dyDescent="0.15">
      <c r="A120" s="1149"/>
      <c r="B120" s="1036"/>
      <c r="C120" s="1006" t="s">
        <v>447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234</v>
      </c>
      <c r="AB120" s="1049"/>
      <c r="AC120" s="1049"/>
      <c r="AD120" s="1049"/>
      <c r="AE120" s="1050"/>
      <c r="AF120" s="1051" t="s">
        <v>234</v>
      </c>
      <c r="AG120" s="1049"/>
      <c r="AH120" s="1049"/>
      <c r="AI120" s="1049"/>
      <c r="AJ120" s="1050"/>
      <c r="AK120" s="1051" t="s">
        <v>234</v>
      </c>
      <c r="AL120" s="1049"/>
      <c r="AM120" s="1049"/>
      <c r="AN120" s="1049"/>
      <c r="AO120" s="1050"/>
      <c r="AP120" s="1052" t="s">
        <v>234</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12892151</v>
      </c>
      <c r="BR120" s="1017"/>
      <c r="BS120" s="1017"/>
      <c r="BT120" s="1017"/>
      <c r="BU120" s="1017"/>
      <c r="BV120" s="1017">
        <v>13057066</v>
      </c>
      <c r="BW120" s="1017"/>
      <c r="BX120" s="1017"/>
      <c r="BY120" s="1017"/>
      <c r="BZ120" s="1017"/>
      <c r="CA120" s="1017">
        <v>13819971</v>
      </c>
      <c r="CB120" s="1017"/>
      <c r="CC120" s="1017"/>
      <c r="CD120" s="1017"/>
      <c r="CE120" s="1017"/>
      <c r="CF120" s="1031">
        <v>73.2</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3896647</v>
      </c>
      <c r="DH120" s="1017"/>
      <c r="DI120" s="1017"/>
      <c r="DJ120" s="1017"/>
      <c r="DK120" s="1017"/>
      <c r="DL120" s="1017">
        <v>3772082</v>
      </c>
      <c r="DM120" s="1017"/>
      <c r="DN120" s="1017"/>
      <c r="DO120" s="1017"/>
      <c r="DP120" s="1017"/>
      <c r="DQ120" s="1017">
        <v>3682117</v>
      </c>
      <c r="DR120" s="1017"/>
      <c r="DS120" s="1017"/>
      <c r="DT120" s="1017"/>
      <c r="DU120" s="1017"/>
      <c r="DV120" s="1018">
        <v>19.5</v>
      </c>
      <c r="DW120" s="1018"/>
      <c r="DX120" s="1018"/>
      <c r="DY120" s="1018"/>
      <c r="DZ120" s="1019"/>
    </row>
    <row r="121" spans="1:130" s="246" customFormat="1" ht="26.25" customHeight="1" x14ac:dyDescent="0.15">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234</v>
      </c>
      <c r="AB121" s="1049"/>
      <c r="AC121" s="1049"/>
      <c r="AD121" s="1049"/>
      <c r="AE121" s="1050"/>
      <c r="AF121" s="1051" t="s">
        <v>234</v>
      </c>
      <c r="AG121" s="1049"/>
      <c r="AH121" s="1049"/>
      <c r="AI121" s="1049"/>
      <c r="AJ121" s="1050"/>
      <c r="AK121" s="1051" t="s">
        <v>234</v>
      </c>
      <c r="AL121" s="1049"/>
      <c r="AM121" s="1049"/>
      <c r="AN121" s="1049"/>
      <c r="AO121" s="1050"/>
      <c r="AP121" s="1052" t="s">
        <v>234</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8611158</v>
      </c>
      <c r="BR121" s="1010"/>
      <c r="BS121" s="1010"/>
      <c r="BT121" s="1010"/>
      <c r="BU121" s="1010"/>
      <c r="BV121" s="1010">
        <v>8152240</v>
      </c>
      <c r="BW121" s="1010"/>
      <c r="BX121" s="1010"/>
      <c r="BY121" s="1010"/>
      <c r="BZ121" s="1010"/>
      <c r="CA121" s="1010">
        <v>7945543</v>
      </c>
      <c r="CB121" s="1010"/>
      <c r="CC121" s="1010"/>
      <c r="CD121" s="1010"/>
      <c r="CE121" s="1010"/>
      <c r="CF121" s="1004">
        <v>42.1</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1331490</v>
      </c>
      <c r="DH121" s="1010"/>
      <c r="DI121" s="1010"/>
      <c r="DJ121" s="1010"/>
      <c r="DK121" s="1010"/>
      <c r="DL121" s="1010">
        <v>1384453</v>
      </c>
      <c r="DM121" s="1010"/>
      <c r="DN121" s="1010"/>
      <c r="DO121" s="1010"/>
      <c r="DP121" s="1010"/>
      <c r="DQ121" s="1010">
        <v>1689339</v>
      </c>
      <c r="DR121" s="1010"/>
      <c r="DS121" s="1010"/>
      <c r="DT121" s="1010"/>
      <c r="DU121" s="1010"/>
      <c r="DV121" s="1011">
        <v>9</v>
      </c>
      <c r="DW121" s="1011"/>
      <c r="DX121" s="1011"/>
      <c r="DY121" s="1011"/>
      <c r="DZ121" s="1012"/>
    </row>
    <row r="122" spans="1:130" s="246" customFormat="1" ht="26.25" customHeight="1" x14ac:dyDescent="0.15">
      <c r="A122" s="1149"/>
      <c r="B122" s="1036"/>
      <c r="C122" s="1006" t="s">
        <v>458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234</v>
      </c>
      <c r="AB122" s="1049"/>
      <c r="AC122" s="1049"/>
      <c r="AD122" s="1049"/>
      <c r="AE122" s="1050"/>
      <c r="AF122" s="1051" t="s">
        <v>234</v>
      </c>
      <c r="AG122" s="1049"/>
      <c r="AH122" s="1049"/>
      <c r="AI122" s="1049"/>
      <c r="AJ122" s="1050"/>
      <c r="AK122" s="1051" t="s">
        <v>234</v>
      </c>
      <c r="AL122" s="1049"/>
      <c r="AM122" s="1049"/>
      <c r="AN122" s="1049"/>
      <c r="AO122" s="1050"/>
      <c r="AP122" s="1052" t="s">
        <v>234</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32004239</v>
      </c>
      <c r="BR122" s="1088"/>
      <c r="BS122" s="1088"/>
      <c r="BT122" s="1088"/>
      <c r="BU122" s="1088"/>
      <c r="BV122" s="1088">
        <v>31232460</v>
      </c>
      <c r="BW122" s="1088"/>
      <c r="BX122" s="1088"/>
      <c r="BY122" s="1088"/>
      <c r="BZ122" s="1088"/>
      <c r="CA122" s="1088">
        <v>31420148</v>
      </c>
      <c r="CB122" s="1088"/>
      <c r="CC122" s="1088"/>
      <c r="CD122" s="1088"/>
      <c r="CE122" s="1088"/>
      <c r="CF122" s="1108">
        <v>166.5</v>
      </c>
      <c r="CG122" s="1109"/>
      <c r="CH122" s="1109"/>
      <c r="CI122" s="1109"/>
      <c r="CJ122" s="1109"/>
      <c r="CK122" s="1100"/>
      <c r="CL122" s="1101"/>
      <c r="CM122" s="1101"/>
      <c r="CN122" s="1101"/>
      <c r="CO122" s="1102"/>
      <c r="CP122" s="1110" t="s">
        <v>480</v>
      </c>
      <c r="CQ122" s="1111"/>
      <c r="CR122" s="1111"/>
      <c r="CS122" s="1111"/>
      <c r="CT122" s="1111"/>
      <c r="CU122" s="1111"/>
      <c r="CV122" s="1111"/>
      <c r="CW122" s="1111"/>
      <c r="CX122" s="1111"/>
      <c r="CY122" s="1111"/>
      <c r="CZ122" s="1111"/>
      <c r="DA122" s="1111"/>
      <c r="DB122" s="1111"/>
      <c r="DC122" s="1111"/>
      <c r="DD122" s="1111"/>
      <c r="DE122" s="1111"/>
      <c r="DF122" s="1112"/>
      <c r="DG122" s="1009">
        <v>117327</v>
      </c>
      <c r="DH122" s="1010"/>
      <c r="DI122" s="1010"/>
      <c r="DJ122" s="1010"/>
      <c r="DK122" s="1010"/>
      <c r="DL122" s="1010">
        <v>152397</v>
      </c>
      <c r="DM122" s="1010"/>
      <c r="DN122" s="1010"/>
      <c r="DO122" s="1010"/>
      <c r="DP122" s="1010"/>
      <c r="DQ122" s="1010">
        <v>264373</v>
      </c>
      <c r="DR122" s="1010"/>
      <c r="DS122" s="1010"/>
      <c r="DT122" s="1010"/>
      <c r="DU122" s="1010"/>
      <c r="DV122" s="1011">
        <v>1.4</v>
      </c>
      <c r="DW122" s="1011"/>
      <c r="DX122" s="1011"/>
      <c r="DY122" s="1011"/>
      <c r="DZ122" s="1012"/>
    </row>
    <row r="123" spans="1:130" s="246" customFormat="1" ht="26.25" customHeight="1" x14ac:dyDescent="0.15">
      <c r="A123" s="1149"/>
      <c r="B123" s="1036"/>
      <c r="C123" s="1006" t="s">
        <v>464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10857</v>
      </c>
      <c r="AB123" s="1049"/>
      <c r="AC123" s="1049"/>
      <c r="AD123" s="1049"/>
      <c r="AE123" s="1050"/>
      <c r="AF123" s="1051">
        <v>7610</v>
      </c>
      <c r="AG123" s="1049"/>
      <c r="AH123" s="1049"/>
      <c r="AI123" s="1049"/>
      <c r="AJ123" s="1050"/>
      <c r="AK123" s="1051">
        <v>7610</v>
      </c>
      <c r="AL123" s="1049"/>
      <c r="AM123" s="1049"/>
      <c r="AN123" s="1049"/>
      <c r="AO123" s="1050"/>
      <c r="AP123" s="1052">
        <v>0</v>
      </c>
      <c r="AQ123" s="1053"/>
      <c r="AR123" s="1053"/>
      <c r="AS123" s="1053"/>
      <c r="AT123" s="1054"/>
      <c r="AU123" s="1085"/>
      <c r="AV123" s="1086"/>
      <c r="AW123" s="1086"/>
      <c r="AX123" s="1086"/>
      <c r="AY123" s="1086"/>
      <c r="AZ123" s="277" t="s">
        <v>192</v>
      </c>
      <c r="BA123" s="277"/>
      <c r="BB123" s="277"/>
      <c r="BC123" s="277"/>
      <c r="BD123" s="277"/>
      <c r="BE123" s="277"/>
      <c r="BF123" s="277"/>
      <c r="BG123" s="277"/>
      <c r="BH123" s="277"/>
      <c r="BI123" s="277"/>
      <c r="BJ123" s="277"/>
      <c r="BK123" s="277"/>
      <c r="BL123" s="277"/>
      <c r="BM123" s="277"/>
      <c r="BN123" s="277"/>
      <c r="BO123" s="1065" t="s">
        <v>481</v>
      </c>
      <c r="BP123" s="1096"/>
      <c r="BQ123" s="1155">
        <v>53507548</v>
      </c>
      <c r="BR123" s="1156"/>
      <c r="BS123" s="1156"/>
      <c r="BT123" s="1156"/>
      <c r="BU123" s="1156"/>
      <c r="BV123" s="1156">
        <v>52441766</v>
      </c>
      <c r="BW123" s="1156"/>
      <c r="BX123" s="1156"/>
      <c r="BY123" s="1156"/>
      <c r="BZ123" s="1156"/>
      <c r="CA123" s="1156">
        <v>53185662</v>
      </c>
      <c r="CB123" s="1156"/>
      <c r="CC123" s="1156"/>
      <c r="CD123" s="1156"/>
      <c r="CE123" s="1156"/>
      <c r="CF123" s="1089"/>
      <c r="CG123" s="1090"/>
      <c r="CH123" s="1090"/>
      <c r="CI123" s="1090"/>
      <c r="CJ123" s="1091"/>
      <c r="CK123" s="1100"/>
      <c r="CL123" s="1101"/>
      <c r="CM123" s="1101"/>
      <c r="CN123" s="1101"/>
      <c r="CO123" s="1102"/>
      <c r="CP123" s="1110" t="s">
        <v>482</v>
      </c>
      <c r="CQ123" s="1111"/>
      <c r="CR123" s="1111"/>
      <c r="CS123" s="1111"/>
      <c r="CT123" s="1111"/>
      <c r="CU123" s="1111"/>
      <c r="CV123" s="1111"/>
      <c r="CW123" s="1111"/>
      <c r="CX123" s="1111"/>
      <c r="CY123" s="1111"/>
      <c r="CZ123" s="1111"/>
      <c r="DA123" s="1111"/>
      <c r="DB123" s="1111"/>
      <c r="DC123" s="1111"/>
      <c r="DD123" s="1111"/>
      <c r="DE123" s="1111"/>
      <c r="DF123" s="1112"/>
      <c r="DG123" s="1048" t="s">
        <v>234</v>
      </c>
      <c r="DH123" s="1049"/>
      <c r="DI123" s="1049"/>
      <c r="DJ123" s="1049"/>
      <c r="DK123" s="1050"/>
      <c r="DL123" s="1051" t="s">
        <v>234</v>
      </c>
      <c r="DM123" s="1049"/>
      <c r="DN123" s="1049"/>
      <c r="DO123" s="1049"/>
      <c r="DP123" s="1050"/>
      <c r="DQ123" s="1051" t="s">
        <v>234</v>
      </c>
      <c r="DR123" s="1049"/>
      <c r="DS123" s="1049"/>
      <c r="DT123" s="1049"/>
      <c r="DU123" s="1050"/>
      <c r="DV123" s="1052" t="s">
        <v>234</v>
      </c>
      <c r="DW123" s="1053"/>
      <c r="DX123" s="1053"/>
      <c r="DY123" s="1053"/>
      <c r="DZ123" s="1054"/>
    </row>
    <row r="124" spans="1:130" s="246" customFormat="1" ht="26.25" customHeight="1" thickBot="1" x14ac:dyDescent="0.2">
      <c r="A124" s="1149"/>
      <c r="B124" s="1036"/>
      <c r="C124" s="1006" t="s">
        <v>467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234</v>
      </c>
      <c r="AB124" s="1049"/>
      <c r="AC124" s="1049"/>
      <c r="AD124" s="1049"/>
      <c r="AE124" s="1050"/>
      <c r="AF124" s="1051" t="s">
        <v>234</v>
      </c>
      <c r="AG124" s="1049"/>
      <c r="AH124" s="1049"/>
      <c r="AI124" s="1049"/>
      <c r="AJ124" s="1050"/>
      <c r="AK124" s="1051" t="s">
        <v>234</v>
      </c>
      <c r="AL124" s="1049"/>
      <c r="AM124" s="1049"/>
      <c r="AN124" s="1049"/>
      <c r="AO124" s="1050"/>
      <c r="AP124" s="1052" t="s">
        <v>234</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234</v>
      </c>
      <c r="BR124" s="1118"/>
      <c r="BS124" s="1118"/>
      <c r="BT124" s="1118"/>
      <c r="BU124" s="1118"/>
      <c r="BV124" s="1118" t="s">
        <v>234</v>
      </c>
      <c r="BW124" s="1118"/>
      <c r="BX124" s="1118"/>
      <c r="BY124" s="1118"/>
      <c r="BZ124" s="1118"/>
      <c r="CA124" s="1118" t="s">
        <v>234</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t="s">
        <v>234</v>
      </c>
      <c r="DH124" s="1074"/>
      <c r="DI124" s="1074"/>
      <c r="DJ124" s="1074"/>
      <c r="DK124" s="1075"/>
      <c r="DL124" s="1073" t="s">
        <v>234</v>
      </c>
      <c r="DM124" s="1074"/>
      <c r="DN124" s="1074"/>
      <c r="DO124" s="1074"/>
      <c r="DP124" s="1075"/>
      <c r="DQ124" s="1073" t="s">
        <v>234</v>
      </c>
      <c r="DR124" s="1074"/>
      <c r="DS124" s="1074"/>
      <c r="DT124" s="1074"/>
      <c r="DU124" s="1075"/>
      <c r="DV124" s="1076" t="s">
        <v>234</v>
      </c>
      <c r="DW124" s="1077"/>
      <c r="DX124" s="1077"/>
      <c r="DY124" s="1077"/>
      <c r="DZ124" s="1078"/>
    </row>
    <row r="125" spans="1:130" s="246" customFormat="1" ht="26.25" customHeight="1" x14ac:dyDescent="0.15">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234</v>
      </c>
      <c r="AB125" s="1049"/>
      <c r="AC125" s="1049"/>
      <c r="AD125" s="1049"/>
      <c r="AE125" s="1050"/>
      <c r="AF125" s="1051" t="s">
        <v>234</v>
      </c>
      <c r="AG125" s="1049"/>
      <c r="AH125" s="1049"/>
      <c r="AI125" s="1049"/>
      <c r="AJ125" s="1050"/>
      <c r="AK125" s="1051" t="s">
        <v>234</v>
      </c>
      <c r="AL125" s="1049"/>
      <c r="AM125" s="1049"/>
      <c r="AN125" s="1049"/>
      <c r="AO125" s="1050"/>
      <c r="AP125" s="1052" t="s">
        <v>234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234</v>
      </c>
      <c r="DH125" s="1017"/>
      <c r="DI125" s="1017"/>
      <c r="DJ125" s="1017"/>
      <c r="DK125" s="1017"/>
      <c r="DL125" s="1017" t="s">
        <v>234</v>
      </c>
      <c r="DM125" s="1017"/>
      <c r="DN125" s="1017"/>
      <c r="DO125" s="1017"/>
      <c r="DP125" s="1017"/>
      <c r="DQ125" s="1017" t="s">
        <v>234</v>
      </c>
      <c r="DR125" s="1017"/>
      <c r="DS125" s="1017"/>
      <c r="DT125" s="1017"/>
      <c r="DU125" s="1017"/>
      <c r="DV125" s="1018" t="s">
        <v>234</v>
      </c>
      <c r="DW125" s="1018"/>
      <c r="DX125" s="1018"/>
      <c r="DY125" s="1018"/>
      <c r="DZ125" s="1019"/>
    </row>
    <row r="126" spans="1:130" s="246" customFormat="1" ht="26.25" customHeight="1" thickBot="1" x14ac:dyDescent="0.2">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125580</v>
      </c>
      <c r="AB126" s="1049"/>
      <c r="AC126" s="1049"/>
      <c r="AD126" s="1049"/>
      <c r="AE126" s="1050"/>
      <c r="AF126" s="1051">
        <v>89564</v>
      </c>
      <c r="AG126" s="1049"/>
      <c r="AH126" s="1049"/>
      <c r="AI126" s="1049"/>
      <c r="AJ126" s="1050"/>
      <c r="AK126" s="1051">
        <v>81337</v>
      </c>
      <c r="AL126" s="1049"/>
      <c r="AM126" s="1049"/>
      <c r="AN126" s="1049"/>
      <c r="AO126" s="1050"/>
      <c r="AP126" s="1052">
        <v>0.4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234</v>
      </c>
      <c r="DH126" s="1010"/>
      <c r="DI126" s="1010"/>
      <c r="DJ126" s="1010"/>
      <c r="DK126" s="1010"/>
      <c r="DL126" s="1010" t="s">
        <v>234</v>
      </c>
      <c r="DM126" s="1010"/>
      <c r="DN126" s="1010"/>
      <c r="DO126" s="1010"/>
      <c r="DP126" s="1010"/>
      <c r="DQ126" s="1010">
        <v>573548</v>
      </c>
      <c r="DR126" s="1010"/>
      <c r="DS126" s="1010"/>
      <c r="DT126" s="1010"/>
      <c r="DU126" s="1010"/>
      <c r="DV126" s="1011">
        <v>3</v>
      </c>
      <c r="DW126" s="1011"/>
      <c r="DX126" s="1011"/>
      <c r="DY126" s="1011"/>
      <c r="DZ126" s="1012"/>
    </row>
    <row r="127" spans="1:130" s="246" customFormat="1" ht="26.25" customHeight="1" x14ac:dyDescent="0.15">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16743</v>
      </c>
      <c r="AB127" s="1049"/>
      <c r="AC127" s="1049"/>
      <c r="AD127" s="1049"/>
      <c r="AE127" s="1050"/>
      <c r="AF127" s="1051">
        <v>13132</v>
      </c>
      <c r="AG127" s="1049"/>
      <c r="AH127" s="1049"/>
      <c r="AI127" s="1049"/>
      <c r="AJ127" s="1050"/>
      <c r="AK127" s="1051">
        <v>10957</v>
      </c>
      <c r="AL127" s="1049"/>
      <c r="AM127" s="1049"/>
      <c r="AN127" s="1049"/>
      <c r="AO127" s="1050"/>
      <c r="AP127" s="1052">
        <v>0.1</v>
      </c>
      <c r="AQ127" s="1053"/>
      <c r="AR127" s="1053"/>
      <c r="AS127" s="1053"/>
      <c r="AT127" s="1054"/>
      <c r="AU127" s="282"/>
      <c r="AV127" s="282"/>
      <c r="AW127" s="282"/>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234</v>
      </c>
      <c r="DH127" s="1010"/>
      <c r="DI127" s="1010"/>
      <c r="DJ127" s="1010"/>
      <c r="DK127" s="1010"/>
      <c r="DL127" s="1010" t="s">
        <v>234</v>
      </c>
      <c r="DM127" s="1010"/>
      <c r="DN127" s="1010"/>
      <c r="DO127" s="1010"/>
      <c r="DP127" s="1010"/>
      <c r="DQ127" s="1010" t="s">
        <v>234</v>
      </c>
      <c r="DR127" s="1010"/>
      <c r="DS127" s="1010"/>
      <c r="DT127" s="1010"/>
      <c r="DU127" s="1010"/>
      <c r="DV127" s="1011" t="s">
        <v>234</v>
      </c>
      <c r="DW127" s="1011"/>
      <c r="DX127" s="1011"/>
      <c r="DY127" s="1011"/>
      <c r="DZ127" s="1012"/>
    </row>
    <row r="128" spans="1:130" s="246" customFormat="1" ht="26.25" customHeight="1" thickBot="1" x14ac:dyDescent="0.2">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783465</v>
      </c>
      <c r="AB128" s="1138"/>
      <c r="AC128" s="1138"/>
      <c r="AD128" s="1138"/>
      <c r="AE128" s="1139"/>
      <c r="AF128" s="1140">
        <v>870282</v>
      </c>
      <c r="AG128" s="1138"/>
      <c r="AH128" s="1138"/>
      <c r="AI128" s="1138"/>
      <c r="AJ128" s="1139"/>
      <c r="AK128" s="1140">
        <v>921274</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234</v>
      </c>
      <c r="BG128" s="1145"/>
      <c r="BH128" s="1145"/>
      <c r="BI128" s="1145"/>
      <c r="BJ128" s="1145"/>
      <c r="BK128" s="1145"/>
      <c r="BL128" s="1146"/>
      <c r="BM128" s="1144">
        <v>12.31</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t="s">
        <v>234</v>
      </c>
      <c r="DH128" s="1130"/>
      <c r="DI128" s="1130"/>
      <c r="DJ128" s="1130"/>
      <c r="DK128" s="1130"/>
      <c r="DL128" s="1130" t="s">
        <v>234</v>
      </c>
      <c r="DM128" s="1130"/>
      <c r="DN128" s="1130"/>
      <c r="DO128" s="1130"/>
      <c r="DP128" s="1130"/>
      <c r="DQ128" s="1130" t="s">
        <v>234</v>
      </c>
      <c r="DR128" s="1130"/>
      <c r="DS128" s="1130"/>
      <c r="DT128" s="1130"/>
      <c r="DU128" s="1130"/>
      <c r="DV128" s="1131" t="s">
        <v>234</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498</v>
      </c>
      <c r="X129" s="1164"/>
      <c r="Y129" s="1164"/>
      <c r="Z129" s="1165"/>
      <c r="AA129" s="1048">
        <v>21742635</v>
      </c>
      <c r="AB129" s="1049"/>
      <c r="AC129" s="1049"/>
      <c r="AD129" s="1049"/>
      <c r="AE129" s="1050"/>
      <c r="AF129" s="1051">
        <v>21660412</v>
      </c>
      <c r="AG129" s="1049"/>
      <c r="AH129" s="1049"/>
      <c r="AI129" s="1049"/>
      <c r="AJ129" s="1050"/>
      <c r="AK129" s="1051">
        <v>21952141</v>
      </c>
      <c r="AL129" s="1049"/>
      <c r="AM129" s="1049"/>
      <c r="AN129" s="1049"/>
      <c r="AO129" s="1050"/>
      <c r="AP129" s="1166"/>
      <c r="AQ129" s="1167"/>
      <c r="AR129" s="1167"/>
      <c r="AS129" s="1167"/>
      <c r="AT129" s="1168"/>
      <c r="AU129" s="284"/>
      <c r="AV129" s="284"/>
      <c r="AW129" s="284"/>
      <c r="AX129" s="1157" t="s">
        <v>499</v>
      </c>
      <c r="AY129" s="1040"/>
      <c r="AZ129" s="1040"/>
      <c r="BA129" s="1040"/>
      <c r="BB129" s="1040"/>
      <c r="BC129" s="1040"/>
      <c r="BD129" s="1040"/>
      <c r="BE129" s="1041"/>
      <c r="BF129" s="1158" t="s">
        <v>500</v>
      </c>
      <c r="BG129" s="1159"/>
      <c r="BH129" s="1159"/>
      <c r="BI129" s="1159"/>
      <c r="BJ129" s="1159"/>
      <c r="BK129" s="1159"/>
      <c r="BL129" s="1160"/>
      <c r="BM129" s="1158">
        <v>17.309999999999999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502</v>
      </c>
      <c r="X130" s="1164"/>
      <c r="Y130" s="1164"/>
      <c r="Z130" s="1165"/>
      <c r="AA130" s="1048">
        <v>2990681</v>
      </c>
      <c r="AB130" s="1049"/>
      <c r="AC130" s="1049"/>
      <c r="AD130" s="1049"/>
      <c r="AE130" s="1050"/>
      <c r="AF130" s="1051">
        <v>3058588</v>
      </c>
      <c r="AG130" s="1049"/>
      <c r="AH130" s="1049"/>
      <c r="AI130" s="1049"/>
      <c r="AJ130" s="1050"/>
      <c r="AK130" s="1051">
        <v>3078701</v>
      </c>
      <c r="AL130" s="1049"/>
      <c r="AM130" s="1049"/>
      <c r="AN130" s="1049"/>
      <c r="AO130" s="1050"/>
      <c r="AP130" s="1166"/>
      <c r="AQ130" s="1167"/>
      <c r="AR130" s="1167"/>
      <c r="AS130" s="1167"/>
      <c r="AT130" s="1168"/>
      <c r="AU130" s="284"/>
      <c r="AV130" s="284"/>
      <c r="AW130" s="284"/>
      <c r="AX130" s="1157" t="s">
        <v>503</v>
      </c>
      <c r="AY130" s="1040"/>
      <c r="AZ130" s="1040"/>
      <c r="BA130" s="1040"/>
      <c r="BB130" s="1040"/>
      <c r="BC130" s="1040"/>
      <c r="BD130" s="1040"/>
      <c r="BE130" s="1041"/>
      <c r="BF130" s="1194">
        <v>7.2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504</v>
      </c>
      <c r="X131" s="1202"/>
      <c r="Y131" s="1202"/>
      <c r="Z131" s="1203"/>
      <c r="AA131" s="1095">
        <v>18751954</v>
      </c>
      <c r="AB131" s="1074"/>
      <c r="AC131" s="1074"/>
      <c r="AD131" s="1074"/>
      <c r="AE131" s="1075"/>
      <c r="AF131" s="1073">
        <v>18601824</v>
      </c>
      <c r="AG131" s="1074"/>
      <c r="AH131" s="1074"/>
      <c r="AI131" s="1074"/>
      <c r="AJ131" s="1075"/>
      <c r="AK131" s="1073">
        <v>18873440</v>
      </c>
      <c r="AL131" s="1074"/>
      <c r="AM131" s="1074"/>
      <c r="AN131" s="1074"/>
      <c r="AO131" s="1075"/>
      <c r="AP131" s="1204"/>
      <c r="AQ131" s="1205"/>
      <c r="AR131" s="1205"/>
      <c r="AS131" s="1205"/>
      <c r="AT131" s="1206"/>
      <c r="AU131" s="284"/>
      <c r="AV131" s="284"/>
      <c r="AW131" s="284"/>
      <c r="AX131" s="1176" t="s">
        <v>505</v>
      </c>
      <c r="AY131" s="1127"/>
      <c r="AZ131" s="1127"/>
      <c r="BA131" s="1127"/>
      <c r="BB131" s="1127"/>
      <c r="BC131" s="1127"/>
      <c r="BD131" s="1127"/>
      <c r="BE131" s="1128"/>
      <c r="BF131" s="1177" t="s">
        <v>506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508</v>
      </c>
      <c r="W132" s="1187"/>
      <c r="X132" s="1187"/>
      <c r="Y132" s="1187"/>
      <c r="Z132" s="1188"/>
      <c r="AA132" s="1189">
        <v>7.8818346080000001</v>
      </c>
      <c r="AB132" s="1190"/>
      <c r="AC132" s="1190"/>
      <c r="AD132" s="1190"/>
      <c r="AE132" s="1191"/>
      <c r="AF132" s="1192">
        <v>6.7590576059999998</v>
      </c>
      <c r="AG132" s="1190"/>
      <c r="AH132" s="1190"/>
      <c r="AI132" s="1190"/>
      <c r="AJ132" s="1191"/>
      <c r="AK132" s="1192">
        <v>7.227606626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509</v>
      </c>
      <c r="W133" s="1170"/>
      <c r="X133" s="1170"/>
      <c r="Y133" s="1170"/>
      <c r="Z133" s="1171"/>
      <c r="AA133" s="1172">
        <v>7.8</v>
      </c>
      <c r="AB133" s="1173"/>
      <c r="AC133" s="1173"/>
      <c r="AD133" s="1173"/>
      <c r="AE133" s="1174"/>
      <c r="AF133" s="1172">
        <v>7.4</v>
      </c>
      <c r="AG133" s="1173"/>
      <c r="AH133" s="1173"/>
      <c r="AI133" s="1173"/>
      <c r="AJ133" s="1174"/>
      <c r="AK133" s="1172">
        <v>7.2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zvIxn+PCHpAfJLKxnT8Igq+FTiQU3qpw0vzFyQKU4qvikm2+x9fkdRcyrOkn5RMXzPUQnXT8uTKHzOZXrq4yQ==" saltValue="lSfGE0A/M+sKjUiHHLo/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ejUXwdMA/5SpwBy/Dz8ENqFW1ev+hloLo5D68BTk/C3iAGC/kcra4hzFMShFBLNql+3pveewQ0HgtfU4jL7vg==" saltValue="B1w3e2YsIHoqdFjwosVw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M65cGwq6E0unHX6k2z493XZAXDUmYO0W7zeH2H28/ptrESMoyG1TtDdemCWIBLAlNlx5VRx5BDtIV2zZLCxNQ==" saltValue="fWFc/GKPSI5SB9hT57kjQ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518</v>
      </c>
      <c r="AL9" s="1213"/>
      <c r="AM9" s="1213"/>
      <c r="AN9" s="1214"/>
      <c r="AO9" s="312">
        <v>5022974</v>
      </c>
      <c r="AP9" s="312">
        <v>50862</v>
      </c>
      <c r="AQ9" s="313">
        <v>62647</v>
      </c>
      <c r="AR9" s="314">
        <v>-18.8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519</v>
      </c>
      <c r="AL10" s="1213"/>
      <c r="AM10" s="1213"/>
      <c r="AN10" s="1214"/>
      <c r="AO10" s="315">
        <v>211699</v>
      </c>
      <c r="AP10" s="315">
        <v>2144</v>
      </c>
      <c r="AQ10" s="316">
        <v>5968</v>
      </c>
      <c r="AR10" s="317">
        <v>-64.099999999999994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520</v>
      </c>
      <c r="AL11" s="1213"/>
      <c r="AM11" s="1213"/>
      <c r="AN11" s="1214"/>
      <c r="AO11" s="315">
        <v>19651</v>
      </c>
      <c r="AP11" s="315">
        <v>199</v>
      </c>
      <c r="AQ11" s="316">
        <v>5863</v>
      </c>
      <c r="AR11" s="317">
        <v>-96.6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521</v>
      </c>
      <c r="AL12" s="1213"/>
      <c r="AM12" s="1213"/>
      <c r="AN12" s="1214"/>
      <c r="AO12" s="315">
        <v>196063</v>
      </c>
      <c r="AP12" s="315">
        <v>1985</v>
      </c>
      <c r="AQ12" s="316">
        <v>1312</v>
      </c>
      <c r="AR12" s="317">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522</v>
      </c>
      <c r="AL13" s="1213"/>
      <c r="AM13" s="1213"/>
      <c r="AN13" s="1214"/>
      <c r="AO13" s="315" t="s">
        <v>523</v>
      </c>
      <c r="AP13" s="315" t="s">
        <v>523</v>
      </c>
      <c r="AQ13" s="316">
        <v>0</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524</v>
      </c>
      <c r="AL14" s="1213"/>
      <c r="AM14" s="1213"/>
      <c r="AN14" s="1214"/>
      <c r="AO14" s="315">
        <v>364349</v>
      </c>
      <c r="AP14" s="315">
        <v>3689</v>
      </c>
      <c r="AQ14" s="316">
        <v>2308</v>
      </c>
      <c r="AR14" s="317">
        <v>59.8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525</v>
      </c>
      <c r="AL15" s="1213"/>
      <c r="AM15" s="1213"/>
      <c r="AN15" s="1214"/>
      <c r="AO15" s="315">
        <v>477068</v>
      </c>
      <c r="AP15" s="315">
        <v>4831</v>
      </c>
      <c r="AQ15" s="316">
        <v>1635</v>
      </c>
      <c r="AR15" s="317">
        <v>195.5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526</v>
      </c>
      <c r="AL16" s="1216"/>
      <c r="AM16" s="1216"/>
      <c r="AN16" s="1217"/>
      <c r="AO16" s="315">
        <v>-355736</v>
      </c>
      <c r="AP16" s="315">
        <v>-3602</v>
      </c>
      <c r="AQ16" s="316">
        <v>-5106</v>
      </c>
      <c r="AR16" s="317">
        <v>-29.5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192</v>
      </c>
      <c r="AL17" s="1216"/>
      <c r="AM17" s="1216"/>
      <c r="AN17" s="1217"/>
      <c r="AO17" s="315">
        <v>5936068</v>
      </c>
      <c r="AP17" s="315">
        <v>60108</v>
      </c>
      <c r="AQ17" s="316">
        <v>74627</v>
      </c>
      <c r="AR17" s="317">
        <v>-19.5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531</v>
      </c>
      <c r="AL21" s="1208"/>
      <c r="AM21" s="1208"/>
      <c r="AN21" s="1209"/>
      <c r="AO21" s="327">
        <v>6.38</v>
      </c>
      <c r="AP21" s="328">
        <v>7.32</v>
      </c>
      <c r="AQ21" s="329">
        <v>-0.94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532</v>
      </c>
      <c r="AL22" s="1208"/>
      <c r="AM22" s="1208"/>
      <c r="AN22" s="1209"/>
      <c r="AO22" s="332">
        <v>100</v>
      </c>
      <c r="AP22" s="333">
        <v>98.6</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536</v>
      </c>
      <c r="AL32" s="1224"/>
      <c r="AM32" s="1224"/>
      <c r="AN32" s="1225"/>
      <c r="AO32" s="342">
        <v>4677826</v>
      </c>
      <c r="AP32" s="342">
        <v>47367</v>
      </c>
      <c r="AQ32" s="343">
        <v>39505</v>
      </c>
      <c r="AR32" s="344">
        <v>19.899999999999999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537</v>
      </c>
      <c r="AL33" s="1224"/>
      <c r="AM33" s="1224"/>
      <c r="AN33" s="1225"/>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538</v>
      </c>
      <c r="AL34" s="1224"/>
      <c r="AM34" s="1224"/>
      <c r="AN34" s="1225"/>
      <c r="AO34" s="342" t="s">
        <v>523</v>
      </c>
      <c r="AP34" s="342" t="s">
        <v>523</v>
      </c>
      <c r="AQ34" s="343">
        <v>56</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539</v>
      </c>
      <c r="AL35" s="1224"/>
      <c r="AM35" s="1224"/>
      <c r="AN35" s="1225"/>
      <c r="AO35" s="342">
        <v>584545</v>
      </c>
      <c r="AP35" s="342">
        <v>5919</v>
      </c>
      <c r="AQ35" s="343">
        <v>13645</v>
      </c>
      <c r="AR35" s="344">
        <v>-56.6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540</v>
      </c>
      <c r="AL36" s="1224"/>
      <c r="AM36" s="1224"/>
      <c r="AN36" s="1225"/>
      <c r="AO36" s="342">
        <v>1798</v>
      </c>
      <c r="AP36" s="342">
        <v>18</v>
      </c>
      <c r="AQ36" s="343">
        <v>1726</v>
      </c>
      <c r="AR36" s="344">
        <v>-99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541</v>
      </c>
      <c r="AL37" s="1224"/>
      <c r="AM37" s="1224"/>
      <c r="AN37" s="1225"/>
      <c r="AO37" s="342">
        <v>99904</v>
      </c>
      <c r="AP37" s="342">
        <v>1012</v>
      </c>
      <c r="AQ37" s="343">
        <v>663</v>
      </c>
      <c r="AR37" s="344">
        <v>52.6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542</v>
      </c>
      <c r="AL38" s="1227"/>
      <c r="AM38" s="1227"/>
      <c r="AN38" s="1228"/>
      <c r="AO38" s="345" t="s">
        <v>523</v>
      </c>
      <c r="AP38" s="345" t="s">
        <v>523</v>
      </c>
      <c r="AQ38" s="346">
        <v>1</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543</v>
      </c>
      <c r="AL39" s="1227"/>
      <c r="AM39" s="1227"/>
      <c r="AN39" s="1228"/>
      <c r="AO39" s="342">
        <v>-921274</v>
      </c>
      <c r="AP39" s="342">
        <v>-9329</v>
      </c>
      <c r="AQ39" s="343">
        <v>-5573</v>
      </c>
      <c r="AR39" s="344">
        <v>67.400000000000006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544</v>
      </c>
      <c r="AL40" s="1224"/>
      <c r="AM40" s="1224"/>
      <c r="AN40" s="1225"/>
      <c r="AO40" s="342">
        <v>-3078701</v>
      </c>
      <c r="AP40" s="342">
        <v>-31175</v>
      </c>
      <c r="AQ40" s="343">
        <v>-36518</v>
      </c>
      <c r="AR40" s="344">
        <v>-14.6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305</v>
      </c>
      <c r="AL41" s="1230"/>
      <c r="AM41" s="1230"/>
      <c r="AN41" s="1231"/>
      <c r="AO41" s="342">
        <v>1364098</v>
      </c>
      <c r="AP41" s="342">
        <v>13813</v>
      </c>
      <c r="AQ41" s="343">
        <v>13504</v>
      </c>
      <c r="AR41" s="344">
        <v>2.2999999999999998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513</v>
      </c>
      <c r="AN49" s="1220" t="s">
        <v>548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6171590</v>
      </c>
      <c r="AN51" s="364">
        <v>61153</v>
      </c>
      <c r="AO51" s="365">
        <v>10.9</v>
      </c>
      <c r="AP51" s="366">
        <v>64287</v>
      </c>
      <c r="AQ51" s="367">
        <v>-0.5</v>
      </c>
      <c r="AR51" s="368">
        <v>11.4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2473109</v>
      </c>
      <c r="AN52" s="372">
        <v>24505</v>
      </c>
      <c r="AO52" s="373">
        <v>11.8</v>
      </c>
      <c r="AP52" s="374">
        <v>41052</v>
      </c>
      <c r="AQ52" s="375">
        <v>10.199999999999999</v>
      </c>
      <c r="AR52" s="376">
        <v>1.6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4582514</v>
      </c>
      <c r="AN53" s="364">
        <v>45624</v>
      </c>
      <c r="AO53" s="365">
        <v>-25.4</v>
      </c>
      <c r="AP53" s="366">
        <v>54227</v>
      </c>
      <c r="AQ53" s="367">
        <v>-15.6</v>
      </c>
      <c r="AR53" s="368">
        <v>-9.8000000000000007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1486409</v>
      </c>
      <c r="AN54" s="372">
        <v>14799</v>
      </c>
      <c r="AO54" s="373">
        <v>-39.6</v>
      </c>
      <c r="AP54" s="374">
        <v>29694</v>
      </c>
      <c r="AQ54" s="375">
        <v>-27.7</v>
      </c>
      <c r="AR54" s="376">
        <v>-11.9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4708743</v>
      </c>
      <c r="AN55" s="364">
        <v>47101</v>
      </c>
      <c r="AO55" s="365">
        <v>3.2</v>
      </c>
      <c r="AP55" s="366">
        <v>57295</v>
      </c>
      <c r="AQ55" s="367">
        <v>5.7</v>
      </c>
      <c r="AR55" s="368">
        <v>-2.5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2330824</v>
      </c>
      <c r="AN56" s="372">
        <v>23315</v>
      </c>
      <c r="AO56" s="373">
        <v>57.5</v>
      </c>
      <c r="AP56" s="374">
        <v>32771</v>
      </c>
      <c r="AQ56" s="375">
        <v>10.4</v>
      </c>
      <c r="AR56" s="376">
        <v>47.1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4661776</v>
      </c>
      <c r="AN57" s="364">
        <v>46971</v>
      </c>
      <c r="AO57" s="365">
        <v>-0.3</v>
      </c>
      <c r="AP57" s="366">
        <v>54110</v>
      </c>
      <c r="AQ57" s="367">
        <v>-5.6</v>
      </c>
      <c r="AR57" s="368">
        <v>5.3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2200608</v>
      </c>
      <c r="AN58" s="372">
        <v>22173</v>
      </c>
      <c r="AO58" s="373">
        <v>-4.9000000000000004</v>
      </c>
      <c r="AP58" s="374">
        <v>30620</v>
      </c>
      <c r="AQ58" s="375">
        <v>-6.6</v>
      </c>
      <c r="AR58" s="376">
        <v>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4327762</v>
      </c>
      <c r="AN59" s="364">
        <v>43822</v>
      </c>
      <c r="AO59" s="365">
        <v>-6.7</v>
      </c>
      <c r="AP59" s="366">
        <v>54684</v>
      </c>
      <c r="AQ59" s="367">
        <v>1.1000000000000001</v>
      </c>
      <c r="AR59" s="368">
        <v>-7.8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2694976</v>
      </c>
      <c r="AN60" s="372">
        <v>27289</v>
      </c>
      <c r="AO60" s="373">
        <v>23.1</v>
      </c>
      <c r="AP60" s="374">
        <v>32829</v>
      </c>
      <c r="AQ60" s="375">
        <v>7.2</v>
      </c>
      <c r="AR60" s="376">
        <v>15.9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4890477</v>
      </c>
      <c r="AN61" s="379">
        <v>48934</v>
      </c>
      <c r="AO61" s="380">
        <v>-3.7</v>
      </c>
      <c r="AP61" s="381">
        <v>56921</v>
      </c>
      <c r="AQ61" s="382">
        <v>-3</v>
      </c>
      <c r="AR61" s="368">
        <v>-0.7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2237185</v>
      </c>
      <c r="AN62" s="372">
        <v>22416</v>
      </c>
      <c r="AO62" s="373">
        <v>9.6</v>
      </c>
      <c r="AP62" s="374">
        <v>33393</v>
      </c>
      <c r="AQ62" s="375">
        <v>-1.3</v>
      </c>
      <c r="AR62" s="376">
        <v>10.9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nNNwvIyzDPiUp5M+bKkbiqxGk6C4mbzO3odVd8y9OOE1GUxGkR3Zw36gx1etF5Mdnvc4HbYsy01MaCJNhMC5A==" saltValue="Hndk5MkDQVMc8Iq4BSvx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cZ9kz+aV4MPbkDsAUGC+c8Yw2G6ylT9vHBsL9qRjtahjL+WDNKTOp8HLF4NyWQyPUnSSCHxcUN+CIs+82VpFA==" saltValue="/H7N8FbS59LqSk3DYQ0y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AB4FNIpawkHB9LZ69lYq++I24PlYTcedDJLYZzo8KhyEgaNBHGLYNHZbb/lycAb61NSB2qiK1WIMpilb8VLGA==" saltValue="EJlYka6ginmKWXngKprT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30.4</v>
      </c>
      <c r="G47" s="12">
        <v>30.11</v>
      </c>
      <c r="H47" s="12">
        <v>30.41</v>
      </c>
      <c r="I47" s="12">
        <v>30.53</v>
      </c>
      <c r="J47" s="13">
        <v>28.76</v>
      </c>
    </row>
    <row r="48" spans="2:10" ht="57.75" customHeight="1" x14ac:dyDescent="0.15">
      <c r="B48" s="14"/>
      <c r="C48" s="1234" t="s">
        <v>4</v>
      </c>
      <c r="D48" s="1234"/>
      <c r="E48" s="1235"/>
      <c r="F48" s="15">
        <v>5.23</v>
      </c>
      <c r="G48" s="16">
        <v>7.45</v>
      </c>
      <c r="H48" s="16">
        <v>7.97</v>
      </c>
      <c r="I48" s="16">
        <v>6.06</v>
      </c>
      <c r="J48" s="17">
        <v>5.92</v>
      </c>
    </row>
    <row r="49" spans="2:10" ht="57.75" customHeight="1" thickBot="1" x14ac:dyDescent="0.2">
      <c r="B49" s="18"/>
      <c r="C49" s="1236" t="s">
        <v>5</v>
      </c>
      <c r="D49" s="1236"/>
      <c r="E49" s="1237"/>
      <c r="F49" s="19">
        <v>0.5</v>
      </c>
      <c r="G49" s="20">
        <v>2.2999999999999998</v>
      </c>
      <c r="H49" s="20">
        <v>1.41</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TTGsdZFOdzw2ICMzCRjHPboE+zbMDR2QYdqX5Lw7/CQmlY7NTv7WfLKxpclNCM/8c8wmYjUPzqsp/+RNEEt7g==" saltValue="tLGrs1QOrdYOJVzJwqjc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2020-09-11T05:57:25Z</cp:lastPrinted>
  <dcterms:created xsi:type="dcterms:W3CDTF">2020-02-10T04:12:33Z</dcterms:created>
  <dcterms:modified xsi:type="dcterms:W3CDTF">2020-09-11T06:01:36Z</dcterms:modified>
  <cp:category/>
</cp:coreProperties>
</file>