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<sst xmlns="http://schemas.openxmlformats.org/spreadsheetml/2006/main" count="1114" uniqueCount="624">
  <si>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</si>
  <si>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</si>
  <si>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</si>
  <si>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</si>
  <si>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</si>
  <si>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</si>
  <si>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</si>
  <si>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</si>
  <si>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</si>
  <si>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</si>
  <si>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</si>
  <si>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</si>
  <si>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</si>
  <si>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</si>
  <si>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</si>
  <si>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</si>
  <si>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</si>
  <si>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</si>
  <si>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</si>
  <si>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</si>
  <si>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</si>
  <si>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</si>
  <si>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</si>
  <si>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</si>
  <si>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</si>
  <si>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</si>
  <si>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</si>
  <si>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</si>
  <si>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</si>
  <si>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</si>
  <si>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</si>
  <si>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</si>
  <si>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</si>
  <si>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</si>
  <si>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</si>
  <si>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</si>
  <si>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</si>
  <si>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</si>
  <si>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</si>
  <si>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</si>
  <si>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</si>
  <si>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</si>
  <si>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</si>
  <si>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</si>
  <si>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</si>
  <si>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</si>
  <si>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</si>
  <si>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</si>
  <si>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</si>
  <si>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</si>
  <si>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</si>
  <si>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</si>
  <si>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</si>
  <si>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</si>
  <si>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</si>
  <si>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</si>
  <si>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</si>
  <si>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</si>
  <si>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</si>
  <si>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</si>
  <si>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</si>
  <si>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</si>
  <si>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</si>
  <si>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</si>
  <si>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</si>
  <si>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</si>
  <si>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</si>
  <si>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</si>
  <si>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</si>
  <si>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</si>
  <si>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</si>
  <si>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</si>
  <si>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</si>
  <si>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</si>
  <si>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</si>
  <si>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</si>
  <si>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</si>
  <si>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</si>
  <si>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</si>
  <si>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</si>
  <si>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</si>
  <si>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</si>
  <si>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</si>
  <si>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</si>
  <si>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</si>
  <si>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</si>
  <si>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</si>
  <si>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</si>
  <si>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</si>
  <si>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</si>
  <si>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</si>
  <si>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</si>
  <si>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</si>
  <si>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</si>
  <si>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</si>
  <si>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</si>
  <si>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</si>
  <si>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</si>
  <si>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</si>
  <si>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</si>
  <si>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</si>
  <si>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</si>
  <si>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</si>
  <si>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</si>
  <si>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</si>
  <si>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</si>
  <si>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</si>
  <si>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</si>
  <si>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</si>
  <si>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</si>
  <si>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</si>
  <si>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</si>
  <si>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</si>
  <si>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</si>
  <si>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</si>
  <si>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</si>
  <si>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</si>
  <si>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</si>
  <si>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</si>
  <si>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</si>
  <si>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</si>
  <si>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</si>
  <si>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</si>
  <si>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</si>
  <si>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</si>
  <si>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</si>
  <si>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</si>
  <si>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</si>
  <si>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</si>
  <si>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</si>
  <si>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</si>
  <si>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</si>
  <si>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</si>
  <si>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</si>
  <si>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</si>
  <si>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</si>
  <si>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</si>
  <si>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</si>
  <si>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</si>
  <si>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</si>
  <si>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</si>
  <si>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</si>
  <si>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</si>
  <si>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</si>
  <si>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</si>
  <si>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</si>
  <si>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</si>
  <si>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</si>
  <si>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</si>
  <si>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</si>
  <si>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</si>
  <si>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</si>
  <si>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</si>
  <si>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</si>
  <si>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</si>
  <si>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</si>
  <si>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</si>
  <si>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</si>
  <si>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</si>
  <si>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</si>
  <si>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</si>
  <si>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</si>
  <si>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</si>
  <si>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</si>
  <si>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</si>
  <si>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</si>
  <si>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</si>
  <si>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</si>
  <si>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</si>
  <si>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</si>
  <si>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</si>
  <si>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</si>
  <si>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</si>
  <si>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</si>
  <si>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</si>
  <si>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</si>
  <si>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</si>
  <si>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</si>
  <si>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</si>
  <si>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</si>
  <si>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</si>
  <si>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</si>
  <si>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</si>
  <si>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</si>
  <si>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</si>
  <si>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</si>
  <si>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</si>
  <si>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</si>
  <si>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</si>
  <si>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</si>
  <si>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</si>
  <si>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</si>
  <si>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</si>
  <si>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</si>
  <si>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</si>
  <si>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</si>
  <si>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</si>
  <si>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</si>
  <si>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</si>
  <si>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</si>
  <si>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</si>
  <si>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</si>
  <si>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</si>
  <si>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</si>
  <si>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</si>
  <si>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</si>
  <si>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</si>
  <si>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</si>
  <si>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</si>
  <si>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</si>
  <si>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</si>
  <si>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静岡県島田市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</si>
  <si>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</si>
  <si>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</si>
  <si>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</si>
  <si>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</si>
  <si>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</si>
  <si>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</si>
  <si>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</si>
  <si>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</si>
  <si>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</si>
  <si>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</si>
  <si>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</si>
  <si>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</si>
  <si>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</si>
  <si>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</si>
  <si>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</si>
  <si>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</si>
  <si>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</si>
  <si>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</si>
  <si>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</si>
  <si>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</si>
  <si>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</si>
  <si>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</si>
  <si>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</si>
  <si>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</si>
  <si>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</si>
  <si>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</si>
  <si>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</si>
  <si>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</si>
  <si>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</si>
  <si>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</si>
  <si>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</si>
  <si>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</si>
  <si>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</si>
  <si>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</si>
  <si>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</si>
  <si>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</si>
  <si>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</si>
  <si>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</si>
  <si>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</si>
  <si>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</si>
  <si>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</si>
  <si>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</si>
  <si>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</si>
  <si>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</si>
  <si>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</si>
  <si>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</si>
  <si>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</si>
  <si>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</si>
  <si>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</si>
  <si>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</si>
  <si>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</si>
  <si>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</si>
  <si>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</si>
  <si>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</si>
  <si>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</si>
  <si>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</si>
  <si>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</si>
  <si>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</si>
  <si>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</si>
  <si>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</si>
  <si>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</si>
  <si>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</si>
  <si>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</si>
  <si>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</si>
  <si>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</si>
  <si>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</si>
  <si>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</si>
  <si>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</si>
  <si>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</si>
  <si>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</si>
  <si>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</si>
  <si>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</si>
  <si>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</si>
  <si>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</si>
  <si>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</si>
  <si>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</si>
  <si>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</si>
  <si>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</si>
  <si>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</si>
  <si>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</si>
  <si>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</si>
  <si>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</si>
  <si>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</si>
  <si>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</si>
  <si>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</si>
  <si>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</si>
  <si>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</si>
  <si>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</si>
  <si>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</si>
  <si>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</si>
  <si>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</si>
  <si>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</si>
  <si>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</si>
  <si>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</si>
  <si>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</si>
  <si>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</si>
  <si>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</si>
  <si>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</si>
  <si>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</si>
  <si>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</si>
  <si>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</si>
  <si>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</si>
  <si>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</si>
  <si>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</si>
  <si>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</si>
  <si>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</si>
  <si>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</si>
  <si>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</si>
  <si>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</si>
  <si>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</si>
  <si>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</si>
  <si>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</si>
  <si>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</si>
  <si>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</si>
  <si>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</si>
  <si>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</si>
  <si>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</si>
  <si>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</si>
  <si>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</si>
  <si>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</si>
  <si>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</si>
  <si>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</si>
  <si>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</si>
  <si>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</si>
  <si>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</si>
  <si>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</si>
  <si>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</si>
  <si>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</si>
  <si>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</si>
  <si>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</si>
  <si>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</si>
  <si>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</si>
  <si>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</si>
  <si>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</si>
  <si>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</si>
  <si>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</si>
  <si>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</si>
  <si>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</si>
  <si>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</si>
  <si>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</si>
  <si>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</si>
  <si>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</si>
  <si>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</si>
  <si>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</si>
  <si>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</si>
  <si>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</si>
  <si>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</si>
  <si>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</si>
  <si>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</si>
  <si>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</si>
  <si>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</si>
  <si>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</si>
  <si>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</si>
  <si>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静岡県島田市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</si>
  <si>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</si>
  <si>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</si>
  <si>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</si>
  <si>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</si>
  <si>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</si>
  <si>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</si>
  <si>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</si>
  <si>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</si>
  <si>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</si>
  <si>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</si>
  <si>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</si>
  <si>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</si>
  <si>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</si>
  <si>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</si>
  <si>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</si>
  <si>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</si>
  <si>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</si>
  <si>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</si>
  <si>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</si>
  <si>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</si>
  <si>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</si>
  <si>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</si>
  <si>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</si>
  <si>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</si>
  <si>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</si>
  <si>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</si>
  <si>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</si>
  <si>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</si>
  <si>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</si>
  <si>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</si>
  <si>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</si>
  <si>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</si>
  <si>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</si>
  <si>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</si>
  <si>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</si>
  <si>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</si>
  <si>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</si>
  <si>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</si>
  <si>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</si>
  <si>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</si>
  <si>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</si>
  <si>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</si>
  <si>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</si>
  <si>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</si>
  <si>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</si>
  <si>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</si>
  <si>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</si>
  <si>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</si>
  <si>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</si>
  <si>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</si>
  <si>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</si>
  <si>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</si>
  <si>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</si>
  <si>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</si>
  <si>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</si>
  <si>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</si>
  <si>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</si>
  <si>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</si>
  <si>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</si>
  <si>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</si>
  <si>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</si>
  <si>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</si>
  <si>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</si>
  <si>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</si>
  <si>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</si>
  <si>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</si>
  <si>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</si>
  <si>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</si>
  <si>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</si>
  <si>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</si>
  <si>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</si>
  <si>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</si>
  <si>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</si>
  <si>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</si>
  <si>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</si>
  <si>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</si>
  <si>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</si>
  <si>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</si>
  <si>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</si>
  <si>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</si>
  <si>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</si>
  <si>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</si>
  <si>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</si>
  <si>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</si>
  <si>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</si>
  <si>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</si>
  <si>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</si>
  <si>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</si>
  <si>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</si>
  <si>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</si>
  <si>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</si>
  <si>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</si>
  <si>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</si>
  <si>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</si>
  <si>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</si>
  <si>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</si>
  <si>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</si>
  <si>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</si>
  <si>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</si>
  <si>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</si>
  <si>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</si>
  <si>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</si>
  <si>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</si>
  <si>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</si>
  <si>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</si>
  <si>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</si>
  <si>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</si>
  <si>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</si>
  <si>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</si>
  <si>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</si>
  <si>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</si>
  <si>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</si>
  <si>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</si>
  <si>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</si>
  <si>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</si>
  <si>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</si>
  <si>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</si>
  <si>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</si>
  <si>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</si>
  <si>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</si>
  <si>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</si>
  <si>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</si>
  <si>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</si>
  <si>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</si>
  <si>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</si>
  <si>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</si>
  <si>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</si>
  <si>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</si>
  <si>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</si>
  <si>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</si>
  <si>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</si>
  <si>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</si>
  <si>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</si>
  <si>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</si>
  <si>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</si>
  <si>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</si>
  <si>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</si>
  <si>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</si>
  <si>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</si>
  <si>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</si>
  <si>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</si>
  <si>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</si>
  <si>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</si>
  <si>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</si>
  <si>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</si>
  <si>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</si>
  <si>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</si>
  <si>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</si>
  <si>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</si>
  <si>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</si>
  <si>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</si>
  <si>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</si>
  <si>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</si>
  <si>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</si>
  <si>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</si>
  <si>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</si>
  <si>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</si>
  <si>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</si>
  <si>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</si>
  <si>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</si>
  <si>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</si>
  <si>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</si>
  <si>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</si>
  <si>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</si>
  <si>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</si>
  <si>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</si>
  <si>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</si>
  <si>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</si>
  <si>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</si>
  <si>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</si>
  <si>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</si>
  <si>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</si>
  <si>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</si>
  <si>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</si>
  <si>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</si>
  <si>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</si>
  <si>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</si>
  <si>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</si>
  <si>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</si>
  <si>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</si>
  <si>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</si>
  <si>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</si>
  <si>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</si>
  <si>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</si>
  <si>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</si>
  <si>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</si>
  <si>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</si>
  <si>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</si>
  <si>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</si>
  <si>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</si>
  <si>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</si>
  <si>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</si>
  <si>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</si>
  <si>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</si>
  <si>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</si>
  <si>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</si>
  <si>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</si>
  <si>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</si>
  <si>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</si>
  <si>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</si>
  <si>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</si>
  <si>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</si>
  <si>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</si>
  <si>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</si>
  <si>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</si>
  <si>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</si>
  <si>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</si>
  <si>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1.43</t>
  </si>
  <si>
    <t>▲ 4.32</t>
  </si>
  <si>
    <t>病院事業会計</t>
  </si>
  <si>
    <t>水道事業会計</t>
  </si>
  <si>
    <t>一般会計</t>
  </si>
  <si>
    <t>国民健康保険事業特別会計</t>
  </si>
  <si>
    <t>介護保険事業特別会計</t>
  </si>
  <si>
    <t>公共下水道事業特別会計</t>
  </si>
  <si>
    <t>休日急患診療事業特別会計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</si>
  <si>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</si>
  <si>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</si>
  <si>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</si>
  <si>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</si>
  <si>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</si>
  <si>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</si>
  <si>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</si>
  <si>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</si>
  <si>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</si>
  <si>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</si>
  <si>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</si>
  <si>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</si>
  <si>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駿遠学園管理組合</t>
    <rPh sb="0" eb="2">
      <t>スンエン</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</si>
  <si>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</si>
  <si>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</si>
  <si>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</si>
  <si>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大井上水道企業団</t>
    <rPh sb="0" eb="2">
      <t>オオイ</t>
    </rPh>
    <rPh sb="2" eb="5">
      <t>ジョウスイドウ</t>
    </rPh>
    <rPh sb="5" eb="7">
      <t>キギョウ</t>
    </rPh>
    <rPh sb="7" eb="8">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</si>
  <si>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</si>
  <si>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〇</t>
  </si>
  <si>
    <t>島田市土地開発公社</t>
    <rPh sb="0" eb="3">
      <t>シマダシ</t>
    </rPh>
    <rPh sb="3" eb="5">
      <t>トチ</t>
    </rPh>
    <rPh sb="5" eb="7">
      <t>カイハツ</t>
    </rPh>
    <rPh sb="7" eb="9">
      <t>コウシャ</t>
    </rPh>
    <phoneticPr fontId="2"/>
  </si>
  <si>
    <t>川根町温泉</t>
    <rPh sb="0" eb="3">
      <t>カワネチョウ</t>
    </rPh>
    <rPh sb="3" eb="5">
      <t>オンセン</t>
    </rPh>
    <phoneticPr fontId="2"/>
  </si>
  <si>
    <t>-</t>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</si>
  <si>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</si>
  <si>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</si>
  <si>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新病院建設基金</t>
    <rPh sb="0" eb="3">
      <t>シンビョウイン</t>
    </rPh>
    <rPh sb="3" eb="5">
      <t>ケンセツ</t>
    </rPh>
    <rPh sb="5" eb="7">
      <t>キキン</t>
    </rPh>
    <phoneticPr fontId="5"/>
  </si>
  <si>
    <t>学校施設整備基金</t>
    <rPh sb="0" eb="2">
      <t>ガッコウ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</si>
  <si>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</si>
  <si>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</si>
  <si>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</si>
  <si>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</si>
  <si>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</si>
  <si>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</si>
  <si>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</si>
  <si>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</si>
  <si>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</si>
  <si>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平成28年度以降算定されたおらず、実質公債費比率は、類似団体平均と同じ傾向を示し、改善傾向にある。改善の要因は、市債の新規借入れを極力抑制し、市債残高を削減していること、また、合併特例事業債、過疎対策事業債、臨時財政対策債といった交付税算入率の高い市債を中心に借り入れていることが挙げられる。</t>
    <rPh sb="9" eb="11">
      <t>ヘイセイ</t>
    </rPh>
    <rPh sb="13" eb="15">
      <t>ネンド</t>
    </rPh>
    <rPh sb="15" eb="17">
      <t>イコウ</t>
    </rPh>
    <rPh sb="17" eb="19">
      <t>サンテイ</t>
    </rPh>
    <rPh sb="74" eb="76">
      <t>キョクリョク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</si>
  <si>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</si>
  <si>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</si>
  <si>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</si>
  <si>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</si>
  <si>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</si>
  <si>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交付税算入率の高い市債を中心に借り入れているため、類似団体平均より低い水準にある。一方、有形固定資産減価償却率は、学校施設や庁舎などの老朽化が進んでいるため、類似団体平均より高い水準にある。
　今後も引き続き、将来負担比率の抑制に努めるとともに、公共施設等総合管理計画に基づき老朽化した施設の長寿命化や更新整備などを計画的に進め、公共施設等の適正管理に努めていく。</t>
    <rPh sb="106" eb="108">
      <t>コンゴ</t>
    </rPh>
    <rPh sb="109" eb="110">
      <t>ヒ</t>
    </rPh>
    <rPh sb="111" eb="112">
      <t>ツヅ</t>
    </rPh>
    <rPh sb="114" eb="116">
      <t>ショウライ</t>
    </rPh>
    <rPh sb="116" eb="118">
      <t>フタン</t>
    </rPh>
    <rPh sb="118" eb="120">
      <t>ヒリツ</t>
    </rPh>
    <rPh sb="121" eb="123">
      <t>ヨクセイ</t>
    </rPh>
    <rPh sb="124" eb="125">
      <t>ツト</t>
    </rPh>
    <rPh sb="132" eb="134">
      <t>コウキョウ</t>
    </rPh>
    <rPh sb="134" eb="136">
      <t>シセツ</t>
    </rPh>
    <rPh sb="136" eb="137">
      <t>トウ</t>
    </rPh>
    <rPh sb="137" eb="139">
      <t>ソウゴウ</t>
    </rPh>
    <rPh sb="139" eb="141">
      <t>カンリ</t>
    </rPh>
    <rPh sb="141" eb="143">
      <t>ケイカク</t>
    </rPh>
    <rPh sb="144" eb="145">
      <t>モト</t>
    </rPh>
    <rPh sb="147" eb="150">
      <t>ロウキュウカ</t>
    </rPh>
    <rPh sb="152" eb="154">
      <t>シセツ</t>
    </rPh>
    <rPh sb="155" eb="159">
      <t>チョウジュミョウカ</t>
    </rPh>
    <rPh sb="160" eb="162">
      <t>コウシン</t>
    </rPh>
    <rPh sb="162" eb="164">
      <t>セイビ</t>
    </rPh>
    <rPh sb="167" eb="170">
      <t>ケイカクテキ</t>
    </rPh>
    <rPh sb="171" eb="172">
      <t>スス</t>
    </rPh>
    <rPh sb="174" eb="176">
      <t>コウキョウ</t>
    </rPh>
    <rPh sb="176" eb="178">
      <t>シセツ</t>
    </rPh>
    <rPh sb="178" eb="179">
      <t>トウ</t>
    </rPh>
    <rPh sb="180" eb="182">
      <t>テキセイ</t>
    </rPh>
    <rPh sb="182" eb="184">
      <t>カンリ</t>
    </rPh>
    <rPh sb="185" eb="18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</si>
</sst>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DC27-4BF0-8446-3256F42D5E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45624</c:v>
                </c:pt>
                <c:pt idx="1">
                  <c:v>47101</c:v>
                </c:pt>
                <c:pt idx="2">
                  <c:v>46971</c:v>
                </c:pt>
                <c:pt idx="3">
                  <c:v>43822</c:v>
                </c:pt>
                <c:pt idx="4">
                  <c:v>63820</c:v>
                </c:pt>
              </c:numCache>
            </c:numRef>
          </c:val>
          <c:smooth val="0"/>
          <c:extLst>
            <c:ext xmlns:c16="http://schemas.microsoft.com/office/drawing/2014/chart" uri="{C3380CC4-5D6E-409C-BE32-E72D297353CC}">
              <c16:uniqueId val="{00000001-DC27-4BF0-8446-3256F42D5E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7.45</c:v>
                </c:pt>
                <c:pt idx="1">
                  <c:v>7.97</c:v>
                </c:pt>
                <c:pt idx="2">
                  <c:v>6.06</c:v>
                </c:pt>
                <c:pt idx="3">
                  <c:v>5.92</c:v>
                </c:pt>
                <c:pt idx="4">
                  <c:v>3.83</c:v>
                </c:pt>
              </c:numCache>
            </c:numRef>
          </c:val>
          <c:extLst>
            <c:ext xmlns:c16="http://schemas.microsoft.com/office/drawing/2014/chart" uri="{C3380CC4-5D6E-409C-BE32-E72D297353CC}">
              <c16:uniqueId val="{00000000-1EB1-4757-9674-F465B98DBE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30.11</c:v>
                </c:pt>
                <c:pt idx="1">
                  <c:v>30.41</c:v>
                </c:pt>
                <c:pt idx="2">
                  <c:v>30.53</c:v>
                </c:pt>
                <c:pt idx="3">
                  <c:v>28.76</c:v>
                </c:pt>
                <c:pt idx="4">
                  <c:v>26.36</c:v>
                </c:pt>
              </c:numCache>
            </c:numRef>
          </c:val>
          <c:extLst>
            <c:ext xmlns:c16="http://schemas.microsoft.com/office/drawing/2014/chart" uri="{C3380CC4-5D6E-409C-BE32-E72D297353CC}">
              <c16:uniqueId val="{00000001-1EB1-4757-9674-F465B98DBE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2.2999999999999998</c:v>
                </c:pt>
                <c:pt idx="1">
                  <c:v>1.41</c:v>
                </c:pt>
                <c:pt idx="2">
                  <c:v>-1.93</c:v>
                </c:pt>
                <c:pt idx="3">
                  <c:v>-1.43</c:v>
                </c:pt>
                <c:pt idx="4">
                  <c:v>-4.32</c:v>
                </c:pt>
              </c:numCache>
            </c:numRef>
          </c:val>
          <c:smooth val="0"/>
          <c:extLst>
            <c:ext xmlns:c16="http://schemas.microsoft.com/office/drawing/2014/chart" uri="{C3380CC4-5D6E-409C-BE32-E72D297353CC}">
              <c16:uniqueId val="{00000002-1EB1-4757-9674-F465B98DBE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0-7A7B-4A06-B043-2F0043FF8A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7B-4A06-B043-2F0043FF8AF8}"/>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0.04</c:v>
                </c:pt>
                <c:pt idx="8">
                  <c:v>#N/A</c:v>
                </c:pt>
                <c:pt idx="9">
                  <c:v>0.03</c:v>
                </c:pt>
              </c:numCache>
            </c:numRef>
          </c:val>
          <c:extLst>
            <c:ext xmlns:c16="http://schemas.microsoft.com/office/drawing/2014/chart" uri="{C3380CC4-5D6E-409C-BE32-E72D297353CC}">
              <c16:uniqueId val="{00000002-7A7B-4A06-B043-2F0043FF8AF8}"/>
            </c:ext>
          </c:extLst>
        </c:ser>
        <c:ser>
          <c:idx val="3"/>
          <c:order val="3"/>
          <c:tx>
            <c:strRef>
              <c:f>データシート!$A$30</c:f>
              <c:strCache>
                <c:ptCount val="1"/>
                <c:pt idx="0">
                  <c:v>休日急患診療事業特別会計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7A7B-4A06-B043-2F0043FF8AF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0.04</c:v>
                </c:pt>
                <c:pt idx="6">
                  <c:v>#N/A</c:v>
                </c:pt>
                <c:pt idx="7">
                  <c:v>0.08</c:v>
                </c:pt>
                <c:pt idx="8">
                  <c:v>#N/A</c:v>
                </c:pt>
                <c:pt idx="9">
                  <c:v>0.1</c:v>
                </c:pt>
              </c:numCache>
            </c:numRef>
          </c:val>
          <c:extLst>
            <c:ext xmlns:c16="http://schemas.microsoft.com/office/drawing/2014/chart" uri="{C3380CC4-5D6E-409C-BE32-E72D297353CC}">
              <c16:uniqueId val="{00000004-7A7B-4A06-B043-2F0043FF8AF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0.39</c:v>
                </c:pt>
                <c:pt idx="4">
                  <c:v>#N/A</c:v>
                </c:pt>
                <c:pt idx="5">
                  <c:v>0.4</c:v>
                </c:pt>
                <c:pt idx="6">
                  <c:v>#N/A</c:v>
                </c:pt>
                <c:pt idx="7">
                  <c:v>1.1200000000000001</c:v>
                </c:pt>
                <c:pt idx="8">
                  <c:v>#N/A</c:v>
                </c:pt>
                <c:pt idx="9">
                  <c:v>0.82</c:v>
                </c:pt>
              </c:numCache>
            </c:numRef>
          </c:val>
          <c:extLst>
            <c:ext xmlns:c16="http://schemas.microsoft.com/office/drawing/2014/chart" uri="{C3380CC4-5D6E-409C-BE32-E72D297353CC}">
              <c16:uniqueId val="{00000005-7A7B-4A06-B043-2F0043FF8AF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1.56</c:v>
                </c:pt>
                <c:pt idx="2">
                  <c:v>#N/A</c:v>
                </c:pt>
                <c:pt idx="3">
                  <c:v>1.1100000000000001</c:v>
                </c:pt>
                <c:pt idx="4">
                  <c:v>#N/A</c:v>
                </c:pt>
                <c:pt idx="5">
                  <c:v>5.81</c:v>
                </c:pt>
                <c:pt idx="6">
                  <c:v>#N/A</c:v>
                </c:pt>
                <c:pt idx="7">
                  <c:v>2.98</c:v>
                </c:pt>
                <c:pt idx="8">
                  <c:v>#N/A</c:v>
                </c:pt>
                <c:pt idx="9">
                  <c:v>2.91</c:v>
                </c:pt>
              </c:numCache>
            </c:numRef>
          </c:val>
          <c:extLst>
            <c:ext xmlns:c16="http://schemas.microsoft.com/office/drawing/2014/chart" uri="{C3380CC4-5D6E-409C-BE32-E72D297353CC}">
              <c16:uniqueId val="{00000006-7A7B-4A06-B043-2F0043FF8AF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7.4</c:v>
                </c:pt>
                <c:pt idx="2">
                  <c:v>#N/A</c:v>
                </c:pt>
                <c:pt idx="3">
                  <c:v>7.92</c:v>
                </c:pt>
                <c:pt idx="4">
                  <c:v>#N/A</c:v>
                </c:pt>
                <c:pt idx="5">
                  <c:v>5.99</c:v>
                </c:pt>
                <c:pt idx="6">
                  <c:v>#N/A</c:v>
                </c:pt>
                <c:pt idx="7">
                  <c:v>5.83</c:v>
                </c:pt>
                <c:pt idx="8">
                  <c:v>#N/A</c:v>
                </c:pt>
                <c:pt idx="9">
                  <c:v>3.77</c:v>
                </c:pt>
              </c:numCache>
            </c:numRef>
          </c:val>
          <c:extLst>
            <c:ext xmlns:c16="http://schemas.microsoft.com/office/drawing/2014/chart" uri="{C3380CC4-5D6E-409C-BE32-E72D297353CC}">
              <c16:uniqueId val="{00000007-7A7B-4A06-B043-2F0043FF8A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3.38</c:v>
                </c:pt>
                <c:pt idx="2">
                  <c:v>#N/A</c:v>
                </c:pt>
                <c:pt idx="3">
                  <c:v>3.85</c:v>
                </c:pt>
                <c:pt idx="4">
                  <c:v>#N/A</c:v>
                </c:pt>
                <c:pt idx="5">
                  <c:v>4.8899999999999997</c:v>
                </c:pt>
                <c:pt idx="6">
                  <c:v>#N/A</c:v>
                </c:pt>
                <c:pt idx="7">
                  <c:v>5.28</c:v>
                </c:pt>
                <c:pt idx="8">
                  <c:v>#N/A</c:v>
                </c:pt>
                <c:pt idx="9">
                  <c:v>5.7</c:v>
                </c:pt>
              </c:numCache>
            </c:numRef>
          </c:val>
          <c:extLst>
            <c:ext xmlns:c16="http://schemas.microsoft.com/office/drawing/2014/chart" uri="{C3380CC4-5D6E-409C-BE32-E72D297353CC}">
              <c16:uniqueId val="{00000008-7A7B-4A06-B043-2F0043FF8AF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22.83</c:v>
                </c:pt>
                <c:pt idx="2">
                  <c:v>#N/A</c:v>
                </c:pt>
                <c:pt idx="3">
                  <c:v>23.04</c:v>
                </c:pt>
                <c:pt idx="4">
                  <c:v>#N/A</c:v>
                </c:pt>
                <c:pt idx="5">
                  <c:v>22.72</c:v>
                </c:pt>
                <c:pt idx="6">
                  <c:v>#N/A</c:v>
                </c:pt>
                <c:pt idx="7">
                  <c:v>19.38</c:v>
                </c:pt>
                <c:pt idx="8">
                  <c:v>#N/A</c:v>
                </c:pt>
                <c:pt idx="9">
                  <c:v>14.68</c:v>
                </c:pt>
              </c:numCache>
            </c:numRef>
          </c:val>
          <c:extLst>
            <c:ext xmlns:c16="http://schemas.microsoft.com/office/drawing/2014/chart" uri="{C3380CC4-5D6E-409C-BE32-E72D297353CC}">
              <c16:uniqueId val="{00000009-7A7B-4A06-B043-2F0043FF8A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3868</c:v>
                </c:pt>
                <c:pt idx="5">
                  <c:v>3773</c:v>
                </c:pt>
                <c:pt idx="8">
                  <c:v>3929</c:v>
                </c:pt>
                <c:pt idx="11">
                  <c:v>4000</c:v>
                </c:pt>
                <c:pt idx="14">
                  <c:v>3962</c:v>
                </c:pt>
              </c:numCache>
            </c:numRef>
          </c:val>
          <c:extLst>
            <c:ext xmlns:c16="http://schemas.microsoft.com/office/drawing/2014/chart" uri="{C3380CC4-5D6E-409C-BE32-E72D297353CC}">
              <c16:uniqueId val="{00000000-C786-4C72-9373-8EFB5D1AB2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86-4C72-9373-8EFB5D1AB2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167</c:v>
                </c:pt>
                <c:pt idx="3">
                  <c:v>153</c:v>
                </c:pt>
                <c:pt idx="6">
                  <c:v>110</c:v>
                </c:pt>
                <c:pt idx="9">
                  <c:v>100</c:v>
                </c:pt>
                <c:pt idx="12">
                  <c:v>68</c:v>
                </c:pt>
              </c:numCache>
            </c:numRef>
          </c:val>
          <c:extLst>
            <c:ext xmlns:c16="http://schemas.microsoft.com/office/drawing/2014/chart" uri="{C3380CC4-5D6E-409C-BE32-E72D297353CC}">
              <c16:uniqueId val="{00000002-C786-4C72-9373-8EFB5D1AB2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46</c:v>
                </c:pt>
                <c:pt idx="6">
                  <c:v>32</c:v>
                </c:pt>
                <c:pt idx="9">
                  <c:v>2</c:v>
                </c:pt>
                <c:pt idx="12">
                  <c:v>0</c:v>
                </c:pt>
              </c:numCache>
            </c:numRef>
          </c:val>
          <c:extLst>
            <c:ext xmlns:c16="http://schemas.microsoft.com/office/drawing/2014/chart" uri="{C3380CC4-5D6E-409C-BE32-E72D297353CC}">
              <c16:uniqueId val="{00000003-C786-4C72-9373-8EFB5D1AB2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613</c:v>
                </c:pt>
                <c:pt idx="3">
                  <c:v>597</c:v>
                </c:pt>
                <c:pt idx="6">
                  <c:v>491</c:v>
                </c:pt>
                <c:pt idx="9">
                  <c:v>585</c:v>
                </c:pt>
                <c:pt idx="12">
                  <c:v>624</c:v>
                </c:pt>
              </c:numCache>
            </c:numRef>
          </c:val>
          <c:extLst>
            <c:ext xmlns:c16="http://schemas.microsoft.com/office/drawing/2014/chart" uri="{C3380CC4-5D6E-409C-BE32-E72D297353CC}">
              <c16:uniqueId val="{00000004-C786-4C72-9373-8EFB5D1AB2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86-4C72-9373-8EFB5D1AB2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86-4C72-9373-8EFB5D1AB2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4506</c:v>
                </c:pt>
                <c:pt idx="3">
                  <c:v>4456</c:v>
                </c:pt>
                <c:pt idx="6">
                  <c:v>4552</c:v>
                </c:pt>
                <c:pt idx="9">
                  <c:v>4678</c:v>
                </c:pt>
                <c:pt idx="12">
                  <c:v>4622</c:v>
                </c:pt>
              </c:numCache>
            </c:numRef>
          </c:val>
          <c:extLst>
            <c:ext xmlns:c16="http://schemas.microsoft.com/office/drawing/2014/chart" uri="{C3380CC4-5D6E-409C-BE32-E72D297353CC}">
              <c16:uniqueId val="{00000007-C786-4C72-9373-8EFB5D1AB2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1472</c:v>
                </c:pt>
                <c:pt idx="2">
                  <c:v>#N/A</c:v>
                </c:pt>
                <c:pt idx="3">
                  <c:v>#N/A</c:v>
                </c:pt>
                <c:pt idx="4">
                  <c:v>1479</c:v>
                </c:pt>
                <c:pt idx="5">
                  <c:v>#N/A</c:v>
                </c:pt>
                <c:pt idx="6">
                  <c:v>#N/A</c:v>
                </c:pt>
                <c:pt idx="7">
                  <c:v>1256</c:v>
                </c:pt>
                <c:pt idx="8">
                  <c:v>#N/A</c:v>
                </c:pt>
                <c:pt idx="9">
                  <c:v>#N/A</c:v>
                </c:pt>
                <c:pt idx="10">
                  <c:v>1365</c:v>
                </c:pt>
                <c:pt idx="11">
                  <c:v>#N/A</c:v>
                </c:pt>
                <c:pt idx="12">
                  <c:v>#N/A</c:v>
                </c:pt>
                <c:pt idx="13">
                  <c:v>1352</c:v>
                </c:pt>
                <c:pt idx="14">
                  <c:v>#N/A</c:v>
                </c:pt>
              </c:numCache>
            </c:numRef>
          </c:val>
          <c:smooth val="0"/>
          <c:extLst>
            <c:ext xmlns:c16="http://schemas.microsoft.com/office/drawing/2014/chart" uri="{C3380CC4-5D6E-409C-BE32-E72D297353CC}">
              <c16:uniqueId val="{00000008-C786-4C72-9373-8EFB5D1AB2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32460</c:v>
                </c:pt>
                <c:pt idx="5">
                  <c:v>32004</c:v>
                </c:pt>
                <c:pt idx="8">
                  <c:v>31232</c:v>
                </c:pt>
                <c:pt idx="11">
                  <c:v>31420</c:v>
                </c:pt>
                <c:pt idx="14">
                  <c:v>33019</c:v>
                </c:pt>
              </c:numCache>
            </c:numRef>
          </c:val>
          <c:extLst>
            <c:ext xmlns:c16="http://schemas.microsoft.com/office/drawing/2014/chart" uri="{C3380CC4-5D6E-409C-BE32-E72D297353CC}">
              <c16:uniqueId val="{00000000-37C1-4E94-9546-08C3C0483C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9181</c:v>
                </c:pt>
                <c:pt idx="5">
                  <c:v>8611</c:v>
                </c:pt>
                <c:pt idx="8">
                  <c:v>8152</c:v>
                </c:pt>
                <c:pt idx="11">
                  <c:v>7946</c:v>
                </c:pt>
                <c:pt idx="14">
                  <c:v>8095</c:v>
                </c:pt>
              </c:numCache>
            </c:numRef>
          </c:val>
          <c:extLst>
            <c:ext xmlns:c16="http://schemas.microsoft.com/office/drawing/2014/chart" uri="{C3380CC4-5D6E-409C-BE32-E72D297353CC}">
              <c16:uniqueId val="{00000001-37C1-4E94-9546-08C3C0483C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12213</c:v>
                </c:pt>
                <c:pt idx="5">
                  <c:v>12892</c:v>
                </c:pt>
                <c:pt idx="8">
                  <c:v>13057</c:v>
                </c:pt>
                <c:pt idx="11">
                  <c:v>13820</c:v>
                </c:pt>
                <c:pt idx="14">
                  <c:v>13767</c:v>
                </c:pt>
              </c:numCache>
            </c:numRef>
          </c:val>
          <c:extLst>
            <c:ext xmlns:c16="http://schemas.microsoft.com/office/drawing/2014/chart" uri="{C3380CC4-5D6E-409C-BE32-E72D297353CC}">
              <c16:uniqueId val="{00000002-37C1-4E94-9546-08C3C0483C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C1-4E94-9546-08C3C0483C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C1-4E94-9546-08C3C0483C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574</c:v>
                </c:pt>
                <c:pt idx="12">
                  <c:v>850</c:v>
                </c:pt>
              </c:numCache>
            </c:numRef>
          </c:val>
          <c:extLst>
            <c:ext xmlns:c16="http://schemas.microsoft.com/office/drawing/2014/chart" uri="{C3380CC4-5D6E-409C-BE32-E72D297353CC}">
              <c16:uniqueId val="{00000005-37C1-4E94-9546-08C3C0483C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6788</c:v>
                </c:pt>
                <c:pt idx="3">
                  <c:v>5699</c:v>
                </c:pt>
                <c:pt idx="6">
                  <c:v>5655</c:v>
                </c:pt>
                <c:pt idx="9">
                  <c:v>5518</c:v>
                </c:pt>
                <c:pt idx="12">
                  <c:v>5480</c:v>
                </c:pt>
              </c:numCache>
            </c:numRef>
          </c:val>
          <c:extLst>
            <c:ext xmlns:c16="http://schemas.microsoft.com/office/drawing/2014/chart" uri="{C3380CC4-5D6E-409C-BE32-E72D297353CC}">
              <c16:uniqueId val="{00000006-37C1-4E94-9546-08C3C0483C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c:v>
                </c:pt>
                <c:pt idx="3">
                  <c:v>34</c:v>
                </c:pt>
                <c:pt idx="6">
                  <c:v>2</c:v>
                </c:pt>
                <c:pt idx="9">
                  <c:v>0</c:v>
                </c:pt>
                <c:pt idx="12">
                  <c:v>0</c:v>
                </c:pt>
              </c:numCache>
            </c:numRef>
          </c:val>
          <c:extLst>
            <c:ext xmlns:c16="http://schemas.microsoft.com/office/drawing/2014/chart" uri="{C3380CC4-5D6E-409C-BE32-E72D297353CC}">
              <c16:uniqueId val="{00000007-37C1-4E94-9546-08C3C0483C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5177</c:v>
                </c:pt>
                <c:pt idx="3">
                  <c:v>5345</c:v>
                </c:pt>
                <c:pt idx="6">
                  <c:v>5309</c:v>
                </c:pt>
                <c:pt idx="9">
                  <c:v>5636</c:v>
                </c:pt>
                <c:pt idx="12">
                  <c:v>5895</c:v>
                </c:pt>
              </c:numCache>
            </c:numRef>
          </c:val>
          <c:extLst>
            <c:ext xmlns:c16="http://schemas.microsoft.com/office/drawing/2014/chart" uri="{C3380CC4-5D6E-409C-BE32-E72D297353CC}">
              <c16:uniqueId val="{00000008-37C1-4E94-9546-08C3C0483C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497</c:v>
                </c:pt>
                <c:pt idx="3">
                  <c:v>369</c:v>
                </c:pt>
                <c:pt idx="6">
                  <c:v>275</c:v>
                </c:pt>
                <c:pt idx="9">
                  <c:v>623</c:v>
                </c:pt>
                <c:pt idx="12">
                  <c:v>567</c:v>
                </c:pt>
              </c:numCache>
            </c:numRef>
          </c:val>
          <c:extLst>
            <c:ext xmlns:c16="http://schemas.microsoft.com/office/drawing/2014/chart" uri="{C3380CC4-5D6E-409C-BE32-E72D297353CC}">
              <c16:uniqueId val="{00000009-37C1-4E94-9546-08C3C0483C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42600</c:v>
                </c:pt>
                <c:pt idx="3">
                  <c:v>41027</c:v>
                </c:pt>
                <c:pt idx="6">
                  <c:v>39209</c:v>
                </c:pt>
                <c:pt idx="9">
                  <c:v>37816</c:v>
                </c:pt>
                <c:pt idx="12">
                  <c:v>37990</c:v>
                </c:pt>
              </c:numCache>
            </c:numRef>
          </c:val>
          <c:extLst>
            <c:ext xmlns:c16="http://schemas.microsoft.com/office/drawing/2014/chart" uri="{C3380CC4-5D6E-409C-BE32-E72D297353CC}">
              <c16:uniqueId val="{0000000A-37C1-4E94-9546-08C3C0483C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1287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C1-4E94-9546-08C3C0483C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6612</c:v>
                </c:pt>
                <c:pt idx="1">
                  <c:v>6313</c:v>
                </c:pt>
                <c:pt idx="2">
                  <c:v>5814</c:v>
                </c:pt>
              </c:numCache>
            </c:numRef>
          </c:val>
          <c:extLst>
            <c:ext xmlns:c16="http://schemas.microsoft.com/office/drawing/2014/chart" uri="{C3380CC4-5D6E-409C-BE32-E72D297353CC}">
              <c16:uniqueId val="{00000000-31EE-4CB4-8161-E28FF1B7C2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1294</c:v>
                </c:pt>
                <c:pt idx="1">
                  <c:v>1297</c:v>
                </c:pt>
                <c:pt idx="2">
                  <c:v>1301</c:v>
                </c:pt>
              </c:numCache>
            </c:numRef>
          </c:val>
          <c:extLst>
            <c:ext xmlns:c16="http://schemas.microsoft.com/office/drawing/2014/chart" uri="{C3380CC4-5D6E-409C-BE32-E72D297353CC}">
              <c16:uniqueId val="{00000001-31EE-4CB4-8161-E28FF1B7C2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5972</c:v>
                </c:pt>
                <c:pt idx="1">
                  <c:v>6297</c:v>
                </c:pt>
                <c:pt idx="2">
                  <c:v>6533</c:v>
                </c:pt>
              </c:numCache>
            </c:numRef>
          </c:val>
          <c:extLst>
            <c:ext xmlns:c16="http://schemas.microsoft.com/office/drawing/2014/chart" uri="{C3380CC4-5D6E-409C-BE32-E72D297353CC}">
              <c16:uniqueId val="{00000002-31EE-4CB4-8161-E28FF1B7C2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{A0430004-C318-41FD-A10C-237BCCAA2EFD}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4D7-4471-BD22-34E2DE67CD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{017A52C1-2797-4FF6-ABFF-184F5EDF632C}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D7-4471-BD22-34E2DE67CD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{BD01C3AC-51B3-49C4-B774-C979A2D9CED8}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D7-4471-BD22-34E2DE67CD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{CC73CD25-D77C-459E-B708-E52E437DE569}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D7-4471-BD22-34E2DE67CD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{9A2DDFF4-1C65-499A-8DB2-E6688F625066}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D7-4471-BD22-34E2DE67CD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{075B6906-3EA5-4CD4-B7CB-DDD357FAF302}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4D7-4471-BD22-34E2DE67CD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{D30B98FA-42C9-4D2C-A676-58290EA8C898}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4D7-4471-BD22-34E2DE67CD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{BBD404B8-49D4-42A1-9000-9C9DF3D580C0}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4D7-4471-BD22-34E2DE67CD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{F272587D-3319-47D8-8722-383132E02142}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4D7-4471-BD22-34E2DE67CD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58.2</c:v>
                </c:pt>
                <c:pt idx="16">
                  <c:v>59.3</c:v>
                </c:pt>
                <c:pt idx="24">
                  <c:v>61.2</c:v>
                </c:pt>
                <c:pt idx="32">
                  <c:v>62.8</c:v>
                </c:pt>
              </c:numCache>
            </c:numRef>
          </c:xVal>
          <c:yVal>
            <c:numRef>
              <c:f>公会計指標分析・財政指標組合せ分析表!$BP$51:$DC$51</c:f>
              <c:numCache>
                <c:formatCode>#,##0.0;"▲ "#,##0.0</c:formatCode>
                <c:ptCount val="40"/>
                <c:pt idx="0">
                  <c:v>6.8</c:v>
                </c:pt>
              </c:numCache>
            </c:numRef>
          </c:yVal>
          <c:smooth val="0"/>
          <c:extLst>
            <c:ext xmlns:c16="http://schemas.microsoft.com/office/drawing/2014/chart" uri="{C3380CC4-5D6E-409C-BE32-E72D297353CC}">
              <c16:uniqueId val="{00000009-14D7-4471-BD22-34E2DE67CD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{3E1BD13F-2C95-4708-B602-98C5854AB522}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4D7-4471-BD22-34E2DE67CD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{28D138CA-BF35-40DA-B1B0-0A88CD5565B9}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D7-4471-BD22-34E2DE67CD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{67FAE900-1903-4F79-85AD-8C8B69EF7223}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D7-4471-BD22-34E2DE67CD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{E1348550-02C0-49CD-B194-F240C554669C}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D7-4471-BD22-34E2DE67CD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{E4BE22DD-EC51-42FB-A96E-126D11B40E33}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D7-4471-BD22-34E2DE67CD2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{1E9FB689-3540-489C-9E55-077D7CD60AF7}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4D7-4471-BD22-34E2DE67CD2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{16025F96-A54B-4B5B-911B-F68D80F93B50}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4D7-4471-BD22-34E2DE67CD2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{37657510-7C67-4879-9551-2EE37402D2EF}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4D7-4471-BD22-34E2DE67CD2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{C8519025-1B29-482F-8120-86A640F2EA92}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4D7-4471-BD22-34E2DE67CD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14D7-4471-BD22-34E2DE67CD2A}"/>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{B5276999-68FF-4BE6-8D72-A5CF24AB9534}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04-4859-86CF-7929EB64D2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{87440488-3137-428C-B8F4-129688C0C5B8}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04-4859-86CF-7929EB64D2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{8EF5DE9D-FAC4-4D67-9294-A291D86A83BA}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04-4859-86CF-7929EB64D2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{EF67D1B2-6440-45A2-8F57-48AA8F28B20A}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04-4859-86CF-7929EB64D2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{B9263606-0468-4557-9E0A-BD58628C5C97}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04-4859-86CF-7929EB64D2C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{0D1C1D40-BAFF-415E-87CE-389A26A5B13F}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04-4859-86CF-7929EB64D2C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{2D2C08F1-33FC-4AD9-B0A5-1708A152F4DE}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04-4859-86CF-7929EB64D2C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{8407F7A4-2735-4971-80FA-8EF8FC1DD084}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04-4859-86CF-7929EB64D2C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{28310322-1278-4556-BD1E-FF6337921C88}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04-4859-86CF-7929EB64D2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7.8</c:v>
                </c:pt>
                <c:pt idx="16">
                  <c:v>7.4</c:v>
                </c:pt>
                <c:pt idx="24">
                  <c:v>7.2</c:v>
                </c:pt>
                <c:pt idx="32">
                  <c:v>7</c:v>
                </c:pt>
              </c:numCache>
            </c:numRef>
          </c:xVal>
          <c:yVal>
            <c:numRef>
              <c:f>公会計指標分析・財政指標組合せ分析表!$BP$73:$DC$73</c:f>
              <c:numCache>
                <c:formatCode>#,##0.0;"▲ "#,##0.0</c:formatCode>
                <c:ptCount val="40"/>
                <c:pt idx="0">
                  <c:v>6.8</c:v>
                </c:pt>
              </c:numCache>
            </c:numRef>
          </c:yVal>
          <c:smooth val="0"/>
          <c:extLst>
            <c:ext xmlns:c16="http://schemas.microsoft.com/office/drawing/2014/chart" uri="{C3380CC4-5D6E-409C-BE32-E72D297353CC}">
              <c16:uniqueId val="{00000009-5004-4859-86CF-7929EB64D2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{90801E0E-BFC6-4F01-BF82-AB4A0305F4FB}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04-4859-86CF-7929EB64D2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{40CA3801-CE91-4865-A400-81E36F207AE5}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04-4859-86CF-7929EB64D2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{CB760A40-D88D-49DD-9781-767D77D49A9F}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04-4859-86CF-7929EB64D2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{DAF4C911-13DD-40D1-9838-E5F30EC454A9}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04-4859-86CF-7929EB64D2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{F4218114-1E5F-4B41-94E1-0A0EC343325A}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04-4859-86CF-7929EB64D2C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{FBE38A39-594F-4505-AA82-FE63F0596DFC}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04-4859-86CF-7929EB64D2C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{CC8ABCBB-BBDC-4EF7-8EA9-E4397782404A}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04-4859-86CF-7929EB64D2C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{43109902-2E1B-42FB-ADCF-95A23FD4F3DB}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04-4859-86CF-7929EB64D2C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{A91716EF-D5A3-4CE7-9911-F2812B9DF12C}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04-4859-86CF-7929EB64D2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004-4859-86CF-7929EB64D2C3}"/>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については、令和元年度は、平成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年度に借り入れた減税補填債及び平成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年度に借り入れた一般廃棄物処理事業債等の償還が、前年度で完了したことなどにより、前年度に比べ減少している。</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については、算入率の有利な市債を中心に借り入れており、高い値で推移している。令和元年度は、事業費補正により基準財政需要額に算入された公債費の減などにより、前年度に比べ減少している。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の減を上回ったため、実質公債費比率の分子は、前年度に比べ減少している。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前年度までは減少傾向にあったが、令和元年度は前年度に比べ増加した。これは、合併特例事業債、簡易水道事業特別会計の起債残高及び土地開発公社の負債の増などにより、一般会計等に係る地方債の現在高、公営企業債等繰入見込額及び設立法人等の負債額等負担見込額が比べて増加したためであ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については、令和元年度は前年度に比べ増加した。これは、保健衛生費及び公債費の増などにより、基準財政需要額算入見込額が増加したためである。</a:t>
          </a:r>
        </a:p>
        <a:p>
          <a:r>
            <a:rPr kumimoji="1" lang="ja-JP" altLang="en-US" sz="1400">
              <a:latin typeface="ＭＳ ゴシック" pitchFamily="49" charset="-128"/>
              <a:ea typeface="ＭＳ ゴシック" pitchFamily="49" charset="-128"/>
            </a:rPr>
            <a:t>　将来負担比率の分子は、過去５年間で減少しており、令和元年度において将来負担比率は算出されなかった。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静岡県島田市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「公共施設整備基金」、「学校施設整備基金」、「大井川流域観光拠点整備基金」などに合計で９億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万３千円を積み立てた一方、「財政調整基金」を５億円、「学校施設整備基金」を島田第四小学校改築事業及び小学校の施設改修等のため２億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万円、「公共施設整備基金」を市役所新庁舎整備事業、向島町公園整備事業等のため２億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万円、「職員退職手当基金」を１億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万３千円を取り崩したことにより、基金全体としては２億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基金の使途の明確化を図るため、決算剰余金は個々の特定目的基金に積み立てていくことを予定している。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・新病院建設基金：新病院の建設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・公共施設整備基金：市役所新庁舎整備事業及び向島町公園整備事業等の財源として、２億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万円を充当した一方で、今後の市役所新庁舎整備事業等に備えて３億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万８千円を積み立てた一方で、退職手当の財源として、１億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・大井川流域観光拠点整備基金：大井川流域観光拠点整備事業の財源として、１億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万５千円を積立て、そのうち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万２千円を充当したため、１億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万３千円が増となった。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・地域振興基金：新病院建設後の一般会計が負担する公債費及び病院事業債の償還に係る出資金の財源として活用する。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・公共施設整備基金：公共施設の更新等に備えるため、決算剰余金を優先的に積み立てる。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）の進捗に合わせて、計画的に取り崩しを行う。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万３千円積み立てた一方、５億円を取り崩したため、前年度に比べ４億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万７千円の減となった。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経済事情の著しい変動、大規模災害等の不測の事態にも対応できるように、財政調整基金及び減債基金により、１年度に必要な一般財源の１ヶ月分に相当する金額以上を確保していく。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万円積み立てた一方、取り崩しをしなかったため、前年度に比べ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経済事情の著しい変動、大規模災害等の不測の事態にも対応できるように、財政調整基金及び減債基金により、１年度に必要な一般財源の１ヶ月分に相当する金額以上を確保していく。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98,282
96,872
315.70
41,791,963
40,648,503
845,602
22,054,696
37,990,145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有形固定資産減価償却率は、前年度と比べ</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ポイントの上昇となった。全国平均より低い水準にあるが、類似団体内平均及び静岡県平均より高い水準にある。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老朽化している建物が多く、今後更新や大規模修繕費が増加することが予想される。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財政状況が厳しい中、公民連携、施設の適正配置、長期的な修繕・更新計画の作成等、公共施設マネジメントの取組を実施していく。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5" name="直線コネクタ 74"/>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6"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7" name="直線コネクタ 76"/>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8"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9" name="直線コネクタ 78"/>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0"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フローチャート: 判断 80"/>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2" name="フローチャート: 判断 81"/>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3" name="フローチャート: 判断 82"/>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4" name="フローチャート: 判断 83"/>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5" name="フローチャート: 判断 84"/>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91" name="楕円 90"/>
        <xdr:cNvSpPr/>
      </xdr:nvSpPr>
      <xdr:spPr>
        <a:xfrm>
          <a:off x="4711700" y="54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92" name="有形固定資産減価償却率該当値テキスト"/>
        <xdr:cNvSpPr txBox="1"/>
      </xdr:nvSpPr>
      <xdr:spPr>
        <a:xfrm>
          <a:off x="4813300" y="542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93" name="楕円 92"/>
        <xdr:cNvSpPr/>
      </xdr:nvSpPr>
      <xdr:spPr>
        <a:xfrm>
          <a:off x="40005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32</xdr:row>
      <xdr:rowOff>15149</xdr:rowOff>
    </xdr:to>
    <xdr:cxnSp macro="">
      <xdr:nvCxnSpPr>
        <xdr:cNvPr id="94" name="直線コネクタ 93"/>
        <xdr:cNvCxnSpPr/>
      </xdr:nvCxnSpPr>
      <xdr:spPr>
        <a:xfrm>
          <a:off x="4051300" y="5452201"/>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95" name="楕円 94"/>
        <xdr:cNvSpPr/>
      </xdr:nvSpPr>
      <xdr:spPr>
        <a:xfrm>
          <a:off x="3238500" y="53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137251</xdr:rowOff>
    </xdr:to>
    <xdr:cxnSp macro="">
      <xdr:nvCxnSpPr>
        <xdr:cNvPr id="96" name="直線コネクタ 95"/>
        <xdr:cNvCxnSpPr/>
      </xdr:nvCxnSpPr>
      <xdr:spPr>
        <a:xfrm>
          <a:off x="3289300" y="5393599"/>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165372</xdr:rowOff>
    </xdr:from>
    <xdr:to>
      <xdr:col>11</xdr:col>
      <xdr:colOff>187325</xdr:colOff>
      <xdr:row>31</xdr:row>
      <xdr:rowOff>95522</xdr:rowOff>
    </xdr:to>
    <xdr:sp macro="" textlink="">
      <xdr:nvSpPr>
        <xdr:cNvPr id="97" name="楕円 96"/>
        <xdr:cNvSpPr/>
      </xdr:nvSpPr>
      <xdr:spPr>
        <a:xfrm>
          <a:off x="2476500" y="53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31</xdr:row>
      <xdr:rowOff>78649</xdr:rowOff>
    </xdr:to>
    <xdr:cxnSp macro="">
      <xdr:nvCxnSpPr>
        <xdr:cNvPr id="98" name="直線コネクタ 97"/>
        <xdr:cNvCxnSpPr/>
      </xdr:nvCxnSpPr>
      <xdr:spPr>
        <a:xfrm>
          <a:off x="2527300" y="535967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125276</xdr:rowOff>
    </xdr:from>
    <xdr:to>
      <xdr:col>7</xdr:col>
      <xdr:colOff>187325</xdr:colOff>
      <xdr:row>31</xdr:row>
      <xdr:rowOff>55426</xdr:rowOff>
    </xdr:to>
    <xdr:sp macro="" textlink="">
      <xdr:nvSpPr>
        <xdr:cNvPr id="99" name="楕円 98"/>
        <xdr:cNvSpPr/>
      </xdr:nvSpPr>
      <xdr:spPr>
        <a:xfrm>
          <a:off x="1714500" y="52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4626</xdr:rowOff>
    </xdr:from>
    <xdr:to>
      <xdr:col>11</xdr:col>
      <xdr:colOff>136525</xdr:colOff>
      <xdr:row>31</xdr:row>
      <xdr:rowOff>44722</xdr:rowOff>
    </xdr:to>
    <xdr:cxnSp macro="">
      <xdr:nvCxnSpPr>
        <xdr:cNvPr id="100" name="直線コネクタ 99"/>
        <xdr:cNvCxnSpPr/>
      </xdr:nvCxnSpPr>
      <xdr:spPr>
        <a:xfrm>
          <a:off x="1765300" y="531957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1"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2"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3"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4" name="n_4aveValue有形固定資産減価償却率"/>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105" name="n_1mainValue有形固定資産減価償却率"/>
        <xdr:cNvSpPr txBox="1"/>
      </xdr:nvSpPr>
      <xdr:spPr>
        <a:xfrm>
          <a:off x="3836044" y="549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6" name="n_2mainValue有形固定資産減価償却率"/>
        <xdr:cNvSpPr txBox="1"/>
      </xdr:nvSpPr>
      <xdr:spPr>
        <a:xfrm>
          <a:off x="3086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86649</xdr:rowOff>
    </xdr:from>
    <xdr:ext cx="405111" cy="259045"/>
    <xdr:sp macro="" textlink="">
      <xdr:nvSpPr>
        <xdr:cNvPr id="107" name="n_3mainValue有形固定資産減価償却率"/>
        <xdr:cNvSpPr txBox="1"/>
      </xdr:nvSpPr>
      <xdr:spPr>
        <a:xfrm>
          <a:off x="2324744" y="540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8" name="n_4mainValue有形固定資産減価償却率"/>
        <xdr:cNvSpPr txBox="1"/>
      </xdr:nvSpPr>
      <xdr:spPr>
        <a:xfrm>
          <a:off x="1562744" y="536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債務償還比率は、類似団体平均、全国平均及び静岡県平均より低く、本市の債務償還能力は高い水準にあるといえる。</a:t>
          </a:r>
        </a:p>
        <a:p>
          <a:r>
            <a:rPr kumimoji="1" lang="ja-JP" altLang="en-US" sz="1100">
              <a:latin typeface="ＭＳ Ｐゴシック" panose="020B0600070205080204" pitchFamily="50" charset="-128"/>
              <a:ea typeface="ＭＳ Ｐゴシック" panose="020B0600070205080204" pitchFamily="50" charset="-128"/>
            </a:rPr>
            <a:t>　これは、借入れを抑制し、市債残高を削減したこと、また、基金への新規積立てを進めたことに起因している。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9" name="直線コネクタ 138"/>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0"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1" name="直線コネクタ 140"/>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4" name="債務償還比率平均値テキスト"/>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5" name="フローチャート: 判断 144"/>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6" name="フローチャート: 判断 145"/>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7" name="フローチャート: 判断 146"/>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8" name="フローチャート: 判断 147"/>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9" name="フローチャート: 判断 148"/>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78220</xdr:rowOff>
    </xdr:from>
    <xdr:to>
      <xdr:col>76</xdr:col>
      <xdr:colOff>73025</xdr:colOff>
      <xdr:row>29</xdr:row>
      <xdr:rowOff>8370</xdr:rowOff>
    </xdr:to>
    <xdr:sp macro="" textlink="">
      <xdr:nvSpPr>
        <xdr:cNvPr id="155" name="楕円 154"/>
        <xdr:cNvSpPr/>
      </xdr:nvSpPr>
      <xdr:spPr>
        <a:xfrm>
          <a:off x="14744700" y="4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101097</xdr:rowOff>
    </xdr:from>
    <xdr:ext cx="469744" cy="259045"/>
    <xdr:sp macro="" textlink="">
      <xdr:nvSpPr>
        <xdr:cNvPr id="156" name="債務償還比率該当値テキスト"/>
        <xdr:cNvSpPr txBox="1"/>
      </xdr:nvSpPr>
      <xdr:spPr>
        <a:xfrm>
          <a:off x="14846300" y="4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56527</xdr:rowOff>
    </xdr:from>
    <xdr:to>
      <xdr:col>72</xdr:col>
      <xdr:colOff>123825</xdr:colOff>
      <xdr:row>28</xdr:row>
      <xdr:rowOff>158127</xdr:rowOff>
    </xdr:to>
    <xdr:sp macro="" textlink="">
      <xdr:nvSpPr>
        <xdr:cNvPr id="157" name="楕円 156"/>
        <xdr:cNvSpPr/>
      </xdr:nvSpPr>
      <xdr:spPr>
        <a:xfrm>
          <a:off x="14033500" y="48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107327</xdr:rowOff>
    </xdr:from>
    <xdr:to>
      <xdr:col>76</xdr:col>
      <xdr:colOff>22225</xdr:colOff>
      <xdr:row>28</xdr:row>
      <xdr:rowOff>129020</xdr:rowOff>
    </xdr:to>
    <xdr:cxnSp macro="">
      <xdr:nvCxnSpPr>
        <xdr:cNvPr id="158" name="直線コネクタ 157"/>
        <xdr:cNvCxnSpPr/>
      </xdr:nvCxnSpPr>
      <xdr:spPr>
        <a:xfrm>
          <a:off x="14084300" y="4907927"/>
          <a:ext cx="7112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84286</xdr:rowOff>
    </xdr:from>
    <xdr:to>
      <xdr:col>68</xdr:col>
      <xdr:colOff>123825</xdr:colOff>
      <xdr:row>29</xdr:row>
      <xdr:rowOff>14436</xdr:rowOff>
    </xdr:to>
    <xdr:sp macro="" textlink="">
      <xdr:nvSpPr>
        <xdr:cNvPr id="159" name="楕円 158"/>
        <xdr:cNvSpPr/>
      </xdr:nvSpPr>
      <xdr:spPr>
        <a:xfrm>
          <a:off x="13271500" y="48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107327</xdr:rowOff>
    </xdr:from>
    <xdr:to>
      <xdr:col>72</xdr:col>
      <xdr:colOff>73025</xdr:colOff>
      <xdr:row>28</xdr:row>
      <xdr:rowOff>135086</xdr:rowOff>
    </xdr:to>
    <xdr:cxnSp macro="">
      <xdr:nvCxnSpPr>
        <xdr:cNvPr id="160" name="直線コネクタ 159"/>
        <xdr:cNvCxnSpPr/>
      </xdr:nvCxnSpPr>
      <xdr:spPr>
        <a:xfrm flipV="1">
          <a:off x="13322300" y="490792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94464</xdr:rowOff>
    </xdr:from>
    <xdr:to>
      <xdr:col>64</xdr:col>
      <xdr:colOff>123825</xdr:colOff>
      <xdr:row>29</xdr:row>
      <xdr:rowOff>24614</xdr:rowOff>
    </xdr:to>
    <xdr:sp macro="" textlink="">
      <xdr:nvSpPr>
        <xdr:cNvPr id="161" name="楕円 160"/>
        <xdr:cNvSpPr/>
      </xdr:nvSpPr>
      <xdr:spPr>
        <a:xfrm>
          <a:off x="12509500" y="48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135086</xdr:rowOff>
    </xdr:from>
    <xdr:to>
      <xdr:col>68</xdr:col>
      <xdr:colOff>73025</xdr:colOff>
      <xdr:row>28</xdr:row>
      <xdr:rowOff>145264</xdr:rowOff>
    </xdr:to>
    <xdr:cxnSp macro="">
      <xdr:nvCxnSpPr>
        <xdr:cNvPr id="162" name="直線コネクタ 161"/>
        <xdr:cNvCxnSpPr/>
      </xdr:nvCxnSpPr>
      <xdr:spPr>
        <a:xfrm flipV="1">
          <a:off x="12560300" y="4935686"/>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107623</xdr:rowOff>
    </xdr:from>
    <xdr:to>
      <xdr:col>60</xdr:col>
      <xdr:colOff>123825</xdr:colOff>
      <xdr:row>29</xdr:row>
      <xdr:rowOff>37773</xdr:rowOff>
    </xdr:to>
    <xdr:sp macro="" textlink="">
      <xdr:nvSpPr>
        <xdr:cNvPr id="163" name="楕円 162"/>
        <xdr:cNvSpPr/>
      </xdr:nvSpPr>
      <xdr:spPr>
        <a:xfrm>
          <a:off x="11747500" y="4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145264</xdr:rowOff>
    </xdr:from>
    <xdr:to>
      <xdr:col>64</xdr:col>
      <xdr:colOff>73025</xdr:colOff>
      <xdr:row>28</xdr:row>
      <xdr:rowOff>158423</xdr:rowOff>
    </xdr:to>
    <xdr:cxnSp macro="">
      <xdr:nvCxnSpPr>
        <xdr:cNvPr id="164" name="直線コネクタ 163"/>
        <xdr:cNvCxnSpPr/>
      </xdr:nvCxnSpPr>
      <xdr:spPr>
        <a:xfrm flipV="1">
          <a:off x="11798300" y="4945864"/>
          <a:ext cx="762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5" name="n_1aveValue債務償還比率"/>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6"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7"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8"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3204</xdr:rowOff>
    </xdr:from>
    <xdr:ext cx="469744" cy="259045"/>
    <xdr:sp macro="" textlink="">
      <xdr:nvSpPr>
        <xdr:cNvPr id="169" name="n_1mainValue債務償還比率"/>
        <xdr:cNvSpPr txBox="1"/>
      </xdr:nvSpPr>
      <xdr:spPr>
        <a:xfrm>
          <a:off x="13836727" y="463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30963</xdr:rowOff>
    </xdr:from>
    <xdr:ext cx="469744" cy="259045"/>
    <xdr:sp macro="" textlink="">
      <xdr:nvSpPr>
        <xdr:cNvPr id="170" name="n_2mainValue債務償還比率"/>
        <xdr:cNvSpPr txBox="1"/>
      </xdr:nvSpPr>
      <xdr:spPr>
        <a:xfrm>
          <a:off x="13087427" y="46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41141</xdr:rowOff>
    </xdr:from>
    <xdr:ext cx="469744" cy="259045"/>
    <xdr:sp macro="" textlink="">
      <xdr:nvSpPr>
        <xdr:cNvPr id="171" name="n_3mainValue債務償還比率"/>
        <xdr:cNvSpPr txBox="1"/>
      </xdr:nvSpPr>
      <xdr:spPr>
        <a:xfrm>
          <a:off x="12325427" y="46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54300</xdr:rowOff>
    </xdr:from>
    <xdr:ext cx="469744" cy="259045"/>
    <xdr:sp macro="" textlink="">
      <xdr:nvSpPr>
        <xdr:cNvPr id="172" name="n_4mainValue債務償還比率"/>
        <xdr:cNvSpPr txBox="1"/>
      </xdr:nvSpPr>
      <xdr:spPr>
        <a:xfrm>
          <a:off x="11563427" y="46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98,282
96,872
315.70
41,791,963
40,648,503
845,602
22,054,696
37,990,145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1" name="楕円 70"/>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2" name="【道路】&#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73" name="楕円 72"/>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163068</xdr:rowOff>
    </xdr:from>
    <xdr:to>
      <xdr:col>24</xdr:col>
      <xdr:colOff>63500</xdr:colOff>
      <xdr:row>36</xdr:row>
      <xdr:rowOff>30480</xdr:rowOff>
    </xdr:to>
    <xdr:cxnSp macro="">
      <xdr:nvCxnSpPr>
        <xdr:cNvPr id="74" name="直線コネクタ 73"/>
        <xdr:cNvCxnSpPr/>
      </xdr:nvCxnSpPr>
      <xdr:spPr>
        <a:xfrm>
          <a:off x="3797300" y="61638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68834</xdr:rowOff>
    </xdr:from>
    <xdr:to>
      <xdr:col>15</xdr:col>
      <xdr:colOff>101600</xdr:colOff>
      <xdr:row>35</xdr:row>
      <xdr:rowOff>170434</xdr:rowOff>
    </xdr:to>
    <xdr:sp macro="" textlink="">
      <xdr:nvSpPr>
        <xdr:cNvPr id="75" name="楕円 74"/>
        <xdr:cNvSpPr/>
      </xdr:nvSpPr>
      <xdr:spPr>
        <a:xfrm>
          <a:off x="2857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119634</xdr:rowOff>
    </xdr:from>
    <xdr:to>
      <xdr:col>19</xdr:col>
      <xdr:colOff>177800</xdr:colOff>
      <xdr:row>35</xdr:row>
      <xdr:rowOff>163068</xdr:rowOff>
    </xdr:to>
    <xdr:cxnSp macro="">
      <xdr:nvCxnSpPr>
        <xdr:cNvPr id="76" name="直線コネクタ 75"/>
        <xdr:cNvCxnSpPr/>
      </xdr:nvCxnSpPr>
      <xdr:spPr>
        <a:xfrm>
          <a:off x="2908300" y="61203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39116</xdr:rowOff>
    </xdr:from>
    <xdr:to>
      <xdr:col>10</xdr:col>
      <xdr:colOff>165100</xdr:colOff>
      <xdr:row>35</xdr:row>
      <xdr:rowOff>140716</xdr:rowOff>
    </xdr:to>
    <xdr:sp macro="" textlink="">
      <xdr:nvSpPr>
        <xdr:cNvPr id="77" name="楕円 76"/>
        <xdr:cNvSpPr/>
      </xdr:nvSpPr>
      <xdr:spPr>
        <a:xfrm>
          <a:off x="1968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89916</xdr:rowOff>
    </xdr:from>
    <xdr:to>
      <xdr:col>15</xdr:col>
      <xdr:colOff>50800</xdr:colOff>
      <xdr:row>35</xdr:row>
      <xdr:rowOff>119634</xdr:rowOff>
    </xdr:to>
    <xdr:cxnSp macro="">
      <xdr:nvCxnSpPr>
        <xdr:cNvPr id="78" name="直線コネクタ 77"/>
        <xdr:cNvCxnSpPr/>
      </xdr:nvCxnSpPr>
      <xdr:spPr>
        <a:xfrm>
          <a:off x="2019300" y="609066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169418</xdr:rowOff>
    </xdr:from>
    <xdr:to>
      <xdr:col>6</xdr:col>
      <xdr:colOff>38100</xdr:colOff>
      <xdr:row>35</xdr:row>
      <xdr:rowOff>99568</xdr:rowOff>
    </xdr:to>
    <xdr:sp macro="" textlink="">
      <xdr:nvSpPr>
        <xdr:cNvPr id="79" name="楕円 78"/>
        <xdr:cNvSpPr/>
      </xdr:nvSpPr>
      <xdr:spPr>
        <a:xfrm>
          <a:off x="1079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48768</xdr:rowOff>
    </xdr:from>
    <xdr:to>
      <xdr:col>10</xdr:col>
      <xdr:colOff>114300</xdr:colOff>
      <xdr:row>35</xdr:row>
      <xdr:rowOff>89916</xdr:rowOff>
    </xdr:to>
    <xdr:cxnSp macro="">
      <xdr:nvCxnSpPr>
        <xdr:cNvPr id="80" name="直線コネクタ 79"/>
        <xdr:cNvCxnSpPr/>
      </xdr:nvCxnSpPr>
      <xdr:spPr>
        <a:xfrm>
          <a:off x="1130300" y="60495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58945</xdr:rowOff>
    </xdr:from>
    <xdr:ext cx="405111" cy="259045"/>
    <xdr:sp macro="" textlink="">
      <xdr:nvSpPr>
        <xdr:cNvPr id="85" name="n_1mainValue【道路】&#10;有形固定資産減価償却率"/>
        <xdr:cNvSpPr txBox="1"/>
      </xdr:nvSpPr>
      <xdr:spPr>
        <a:xfrm>
          <a:off x="35820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15511</xdr:rowOff>
    </xdr:from>
    <xdr:ext cx="405111" cy="259045"/>
    <xdr:sp macro="" textlink="">
      <xdr:nvSpPr>
        <xdr:cNvPr id="86" name="n_2mainValue【道路】&#10;有形固定資産減価償却率"/>
        <xdr:cNvSpPr txBox="1"/>
      </xdr:nvSpPr>
      <xdr:spPr>
        <a:xfrm>
          <a:off x="27057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157243</xdr:rowOff>
    </xdr:from>
    <xdr:ext cx="405111" cy="259045"/>
    <xdr:sp macro="" textlink="">
      <xdr:nvSpPr>
        <xdr:cNvPr id="87" name="n_3mainValue【道路】&#10;有形固定資産減価償却率"/>
        <xdr:cNvSpPr txBox="1"/>
      </xdr:nvSpPr>
      <xdr:spPr>
        <a:xfrm>
          <a:off x="18167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116095</xdr:rowOff>
    </xdr:from>
    <xdr:ext cx="405111" cy="259045"/>
    <xdr:sp macro="" textlink="">
      <xdr:nvSpPr>
        <xdr:cNvPr id="88" name="n_4mainValue【道路】&#10;有形固定資産減価償却率"/>
        <xdr:cNvSpPr txBox="1"/>
      </xdr:nvSpPr>
      <xdr:spPr>
        <a:xfrm>
          <a:off x="927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68072</xdr:rowOff>
    </xdr:from>
    <xdr:to>
      <xdr:col>55</xdr:col>
      <xdr:colOff>50800</xdr:colOff>
      <xdr:row>40</xdr:row>
      <xdr:rowOff>169672</xdr:rowOff>
    </xdr:to>
    <xdr:sp macro="" textlink="">
      <xdr:nvSpPr>
        <xdr:cNvPr id="128" name="楕円 127"/>
        <xdr:cNvSpPr/>
      </xdr:nvSpPr>
      <xdr:spPr>
        <a:xfrm>
          <a:off x="10426700" y="69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46499</xdr:rowOff>
    </xdr:from>
    <xdr:ext cx="534377" cy="259045"/>
    <xdr:sp macro="" textlink="">
      <xdr:nvSpPr>
        <xdr:cNvPr id="129" name="【道路】&#10;一人当たり延長該当値テキスト"/>
        <xdr:cNvSpPr txBox="1"/>
      </xdr:nvSpPr>
      <xdr:spPr>
        <a:xfrm>
          <a:off x="10515600" y="69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68358</xdr:rowOff>
    </xdr:from>
    <xdr:to>
      <xdr:col>50</xdr:col>
      <xdr:colOff>165100</xdr:colOff>
      <xdr:row>40</xdr:row>
      <xdr:rowOff>169958</xdr:rowOff>
    </xdr:to>
    <xdr:sp macro="" textlink="">
      <xdr:nvSpPr>
        <xdr:cNvPr id="130" name="楕円 129"/>
        <xdr:cNvSpPr/>
      </xdr:nvSpPr>
      <xdr:spPr>
        <a:xfrm>
          <a:off x="9588500" y="69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118872</xdr:rowOff>
    </xdr:from>
    <xdr:to>
      <xdr:col>55</xdr:col>
      <xdr:colOff>0</xdr:colOff>
      <xdr:row>40</xdr:row>
      <xdr:rowOff>119158</xdr:rowOff>
    </xdr:to>
    <xdr:cxnSp macro="">
      <xdr:nvCxnSpPr>
        <xdr:cNvPr id="131" name="直線コネクタ 130"/>
        <xdr:cNvCxnSpPr/>
      </xdr:nvCxnSpPr>
      <xdr:spPr>
        <a:xfrm flipV="1">
          <a:off x="9639300" y="6976872"/>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69653</xdr:rowOff>
    </xdr:from>
    <xdr:to>
      <xdr:col>46</xdr:col>
      <xdr:colOff>38100</xdr:colOff>
      <xdr:row>40</xdr:row>
      <xdr:rowOff>171253</xdr:rowOff>
    </xdr:to>
    <xdr:sp macro="" textlink="">
      <xdr:nvSpPr>
        <xdr:cNvPr id="132" name="楕円 131"/>
        <xdr:cNvSpPr/>
      </xdr:nvSpPr>
      <xdr:spPr>
        <a:xfrm>
          <a:off x="8699500" y="69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119158</xdr:rowOff>
    </xdr:from>
    <xdr:to>
      <xdr:col>50</xdr:col>
      <xdr:colOff>114300</xdr:colOff>
      <xdr:row>40</xdr:row>
      <xdr:rowOff>120453</xdr:rowOff>
    </xdr:to>
    <xdr:cxnSp macro="">
      <xdr:nvCxnSpPr>
        <xdr:cNvPr id="133" name="直線コネクタ 132"/>
        <xdr:cNvCxnSpPr/>
      </xdr:nvCxnSpPr>
      <xdr:spPr>
        <a:xfrm flipV="1">
          <a:off x="8750300" y="697715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71539</xdr:rowOff>
    </xdr:from>
    <xdr:to>
      <xdr:col>41</xdr:col>
      <xdr:colOff>101600</xdr:colOff>
      <xdr:row>41</xdr:row>
      <xdr:rowOff>1689</xdr:rowOff>
    </xdr:to>
    <xdr:sp macro="" textlink="">
      <xdr:nvSpPr>
        <xdr:cNvPr id="134" name="楕円 133"/>
        <xdr:cNvSpPr/>
      </xdr:nvSpPr>
      <xdr:spPr>
        <a:xfrm>
          <a:off x="7810500" y="69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120453</xdr:rowOff>
    </xdr:from>
    <xdr:to>
      <xdr:col>45</xdr:col>
      <xdr:colOff>177800</xdr:colOff>
      <xdr:row>40</xdr:row>
      <xdr:rowOff>122339</xdr:rowOff>
    </xdr:to>
    <xdr:cxnSp macro="">
      <xdr:nvCxnSpPr>
        <xdr:cNvPr id="135" name="直線コネクタ 134"/>
        <xdr:cNvCxnSpPr/>
      </xdr:nvCxnSpPr>
      <xdr:spPr>
        <a:xfrm flipV="1">
          <a:off x="7861300" y="697845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72834</xdr:rowOff>
    </xdr:from>
    <xdr:to>
      <xdr:col>36</xdr:col>
      <xdr:colOff>165100</xdr:colOff>
      <xdr:row>41</xdr:row>
      <xdr:rowOff>2984</xdr:rowOff>
    </xdr:to>
    <xdr:sp macro="" textlink="">
      <xdr:nvSpPr>
        <xdr:cNvPr id="136" name="楕円 135"/>
        <xdr:cNvSpPr/>
      </xdr:nvSpPr>
      <xdr:spPr>
        <a:xfrm>
          <a:off x="6921500" y="69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122339</xdr:rowOff>
    </xdr:from>
    <xdr:to>
      <xdr:col>41</xdr:col>
      <xdr:colOff>50800</xdr:colOff>
      <xdr:row>40</xdr:row>
      <xdr:rowOff>123634</xdr:rowOff>
    </xdr:to>
    <xdr:cxnSp macro="">
      <xdr:nvCxnSpPr>
        <xdr:cNvPr id="137" name="直線コネクタ 136"/>
        <xdr:cNvCxnSpPr/>
      </xdr:nvCxnSpPr>
      <xdr:spPr>
        <a:xfrm flipV="1">
          <a:off x="6972300" y="698033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15035</xdr:rowOff>
    </xdr:from>
    <xdr:ext cx="534377" cy="259045"/>
    <xdr:sp macro="" textlink="">
      <xdr:nvSpPr>
        <xdr:cNvPr id="142" name="n_1mainValue【道路】&#10;一人当たり延長"/>
        <xdr:cNvSpPr txBox="1"/>
      </xdr:nvSpPr>
      <xdr:spPr>
        <a:xfrm>
          <a:off x="9359411" y="67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162380</xdr:rowOff>
    </xdr:from>
    <xdr:ext cx="534377" cy="259045"/>
    <xdr:sp macro="" textlink="">
      <xdr:nvSpPr>
        <xdr:cNvPr id="143" name="n_2mainValue【道路】&#10;一人当たり延長"/>
        <xdr:cNvSpPr txBox="1"/>
      </xdr:nvSpPr>
      <xdr:spPr>
        <a:xfrm>
          <a:off x="8483111" y="70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164266</xdr:rowOff>
    </xdr:from>
    <xdr:ext cx="534377" cy="259045"/>
    <xdr:sp macro="" textlink="">
      <xdr:nvSpPr>
        <xdr:cNvPr id="144" name="n_3mainValue【道路】&#10;一人当たり延長"/>
        <xdr:cNvSpPr txBox="1"/>
      </xdr:nvSpPr>
      <xdr:spPr>
        <a:xfrm>
          <a:off x="7594111" y="70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19511</xdr:rowOff>
    </xdr:from>
    <xdr:ext cx="534377" cy="259045"/>
    <xdr:sp macro="" textlink="">
      <xdr:nvSpPr>
        <xdr:cNvPr id="145" name="n_4mainValue【道路】&#10;一人当たり延長"/>
        <xdr:cNvSpPr txBox="1"/>
      </xdr:nvSpPr>
      <xdr:spPr>
        <a:xfrm>
          <a:off x="6705111" y="67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6" name="楕円 185"/>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7" name="【橋りょう・トンネル】&#10;有形固定資産減価償却率該当値テキスト"/>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8" name="楕円 187"/>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66675</xdr:rowOff>
    </xdr:to>
    <xdr:cxnSp macro="">
      <xdr:nvCxnSpPr>
        <xdr:cNvPr id="189" name="直線コネクタ 188"/>
        <xdr:cNvCxnSpPr/>
      </xdr:nvCxnSpPr>
      <xdr:spPr>
        <a:xfrm>
          <a:off x="3797300" y="103327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0" name="楕円 189"/>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45720</xdr:rowOff>
    </xdr:to>
    <xdr:cxnSp macro="">
      <xdr:nvCxnSpPr>
        <xdr:cNvPr id="191" name="直線コネクタ 190"/>
        <xdr:cNvCxnSpPr/>
      </xdr:nvCxnSpPr>
      <xdr:spPr>
        <a:xfrm>
          <a:off x="2908300" y="1030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2" name="楕円 191"/>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19050</xdr:rowOff>
    </xdr:to>
    <xdr:cxnSp macro="">
      <xdr:nvCxnSpPr>
        <xdr:cNvPr id="193" name="直線コネクタ 192"/>
        <xdr:cNvCxnSpPr/>
      </xdr:nvCxnSpPr>
      <xdr:spPr>
        <a:xfrm>
          <a:off x="2019300" y="10290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4" name="楕円 193"/>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3810</xdr:rowOff>
    </xdr:to>
    <xdr:cxnSp macro="">
      <xdr:nvCxnSpPr>
        <xdr:cNvPr id="195" name="直線コネクタ 194"/>
        <xdr:cNvCxnSpPr/>
      </xdr:nvCxnSpPr>
      <xdr:spPr>
        <a:xfrm>
          <a:off x="1130300" y="10264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200" name="n_1mainValue【橋りょう・トンネ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201" name="n_2mainValue【橋りょう・トンネ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2" name="n_3mainValue【橋りょう・トンネ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3" name="n_4mainValue【橋りょう・トンネル】&#10;有形固定資産減価償却率"/>
        <xdr:cNvSpPr txBox="1"/>
      </xdr:nvSpPr>
      <xdr:spPr>
        <a:xfrm>
          <a:off x="927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161437</xdr:rowOff>
    </xdr:from>
    <xdr:to>
      <xdr:col>55</xdr:col>
      <xdr:colOff>50800</xdr:colOff>
      <xdr:row>61</xdr:row>
      <xdr:rowOff>91587</xdr:rowOff>
    </xdr:to>
    <xdr:sp macro="" textlink="">
      <xdr:nvSpPr>
        <xdr:cNvPr id="241" name="楕円 240"/>
        <xdr:cNvSpPr/>
      </xdr:nvSpPr>
      <xdr:spPr>
        <a:xfrm>
          <a:off x="10426700" y="104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12864</xdr:rowOff>
    </xdr:from>
    <xdr:ext cx="599010" cy="259045"/>
    <xdr:sp macro="" textlink="">
      <xdr:nvSpPr>
        <xdr:cNvPr id="242" name="【橋りょう・トンネル】&#10;一人当たり有形固定資産（償却資産）額該当値テキスト"/>
        <xdr:cNvSpPr txBox="1"/>
      </xdr:nvSpPr>
      <xdr:spPr>
        <a:xfrm>
          <a:off x="10515600" y="1029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168151</xdr:rowOff>
    </xdr:from>
    <xdr:to>
      <xdr:col>50</xdr:col>
      <xdr:colOff>165100</xdr:colOff>
      <xdr:row>61</xdr:row>
      <xdr:rowOff>98301</xdr:rowOff>
    </xdr:to>
    <xdr:sp macro="" textlink="">
      <xdr:nvSpPr>
        <xdr:cNvPr id="243" name="楕円 242"/>
        <xdr:cNvSpPr/>
      </xdr:nvSpPr>
      <xdr:spPr>
        <a:xfrm>
          <a:off x="9588500" y="104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40787</xdr:rowOff>
    </xdr:from>
    <xdr:to>
      <xdr:col>55</xdr:col>
      <xdr:colOff>0</xdr:colOff>
      <xdr:row>61</xdr:row>
      <xdr:rowOff>47501</xdr:rowOff>
    </xdr:to>
    <xdr:cxnSp macro="">
      <xdr:nvCxnSpPr>
        <xdr:cNvPr id="244" name="直線コネクタ 243"/>
        <xdr:cNvCxnSpPr/>
      </xdr:nvCxnSpPr>
      <xdr:spPr>
        <a:xfrm flipV="1">
          <a:off x="9639300" y="10499237"/>
          <a:ext cx="8382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271</xdr:rowOff>
    </xdr:from>
    <xdr:to>
      <xdr:col>46</xdr:col>
      <xdr:colOff>38100</xdr:colOff>
      <xdr:row>61</xdr:row>
      <xdr:rowOff>101871</xdr:rowOff>
    </xdr:to>
    <xdr:sp macro="" textlink="">
      <xdr:nvSpPr>
        <xdr:cNvPr id="245" name="楕円 244"/>
        <xdr:cNvSpPr/>
      </xdr:nvSpPr>
      <xdr:spPr>
        <a:xfrm>
          <a:off x="8699500" y="104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47501</xdr:rowOff>
    </xdr:from>
    <xdr:to>
      <xdr:col>50</xdr:col>
      <xdr:colOff>114300</xdr:colOff>
      <xdr:row>61</xdr:row>
      <xdr:rowOff>51071</xdr:rowOff>
    </xdr:to>
    <xdr:cxnSp macro="">
      <xdr:nvCxnSpPr>
        <xdr:cNvPr id="246" name="直線コネクタ 245"/>
        <xdr:cNvCxnSpPr/>
      </xdr:nvCxnSpPr>
      <xdr:spPr>
        <a:xfrm flipV="1">
          <a:off x="8750300" y="10505951"/>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10197</xdr:rowOff>
    </xdr:from>
    <xdr:to>
      <xdr:col>41</xdr:col>
      <xdr:colOff>101600</xdr:colOff>
      <xdr:row>61</xdr:row>
      <xdr:rowOff>111797</xdr:rowOff>
    </xdr:to>
    <xdr:sp macro="" textlink="">
      <xdr:nvSpPr>
        <xdr:cNvPr id="247" name="楕円 246"/>
        <xdr:cNvSpPr/>
      </xdr:nvSpPr>
      <xdr:spPr>
        <a:xfrm>
          <a:off x="7810500" y="104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51071</xdr:rowOff>
    </xdr:from>
    <xdr:to>
      <xdr:col>45</xdr:col>
      <xdr:colOff>177800</xdr:colOff>
      <xdr:row>61</xdr:row>
      <xdr:rowOff>60997</xdr:rowOff>
    </xdr:to>
    <xdr:cxnSp macro="">
      <xdr:nvCxnSpPr>
        <xdr:cNvPr id="248" name="直線コネクタ 247"/>
        <xdr:cNvCxnSpPr/>
      </xdr:nvCxnSpPr>
      <xdr:spPr>
        <a:xfrm flipV="1">
          <a:off x="7861300" y="10509521"/>
          <a:ext cx="8890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14684</xdr:rowOff>
    </xdr:from>
    <xdr:to>
      <xdr:col>36</xdr:col>
      <xdr:colOff>165100</xdr:colOff>
      <xdr:row>61</xdr:row>
      <xdr:rowOff>116284</xdr:rowOff>
    </xdr:to>
    <xdr:sp macro="" textlink="">
      <xdr:nvSpPr>
        <xdr:cNvPr id="249" name="楕円 248"/>
        <xdr:cNvSpPr/>
      </xdr:nvSpPr>
      <xdr:spPr>
        <a:xfrm>
          <a:off x="6921500" y="104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60997</xdr:rowOff>
    </xdr:from>
    <xdr:to>
      <xdr:col>41</xdr:col>
      <xdr:colOff>50800</xdr:colOff>
      <xdr:row>61</xdr:row>
      <xdr:rowOff>65484</xdr:rowOff>
    </xdr:to>
    <xdr:cxnSp macro="">
      <xdr:nvCxnSpPr>
        <xdr:cNvPr id="250" name="直線コネクタ 249"/>
        <xdr:cNvCxnSpPr/>
      </xdr:nvCxnSpPr>
      <xdr:spPr>
        <a:xfrm flipV="1">
          <a:off x="6972300" y="10519447"/>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114828</xdr:rowOff>
    </xdr:from>
    <xdr:ext cx="599010" cy="259045"/>
    <xdr:sp macro="" textlink="">
      <xdr:nvSpPr>
        <xdr:cNvPr id="255" name="n_1mainValue【橋りょう・トンネル】&#10;一人当たり有形固定資産（償却資産）額"/>
        <xdr:cNvSpPr txBox="1"/>
      </xdr:nvSpPr>
      <xdr:spPr>
        <a:xfrm>
          <a:off x="9327095" y="102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118398</xdr:rowOff>
    </xdr:from>
    <xdr:ext cx="599010" cy="259045"/>
    <xdr:sp macro="" textlink="">
      <xdr:nvSpPr>
        <xdr:cNvPr id="256" name="n_2mainValue【橋りょう・トンネル】&#10;一人当たり有形固定資産（償却資産）額"/>
        <xdr:cNvSpPr txBox="1"/>
      </xdr:nvSpPr>
      <xdr:spPr>
        <a:xfrm>
          <a:off x="8450795" y="1023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128324</xdr:rowOff>
    </xdr:from>
    <xdr:ext cx="599010" cy="259045"/>
    <xdr:sp macro="" textlink="">
      <xdr:nvSpPr>
        <xdr:cNvPr id="257" name="n_3mainValue【橋りょう・トンネル】&#10;一人当たり有形固定資産（償却資産）額"/>
        <xdr:cNvSpPr txBox="1"/>
      </xdr:nvSpPr>
      <xdr:spPr>
        <a:xfrm>
          <a:off x="7561795" y="102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132811</xdr:rowOff>
    </xdr:from>
    <xdr:ext cx="599010" cy="259045"/>
    <xdr:sp macro="" textlink="">
      <xdr:nvSpPr>
        <xdr:cNvPr id="258" name="n_4mainValue【橋りょう・トンネル】&#10;一人当たり有形固定資産（償却資産）額"/>
        <xdr:cNvSpPr txBox="1"/>
      </xdr:nvSpPr>
      <xdr:spPr>
        <a:xfrm>
          <a:off x="6672795" y="10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65677</xdr:rowOff>
    </xdr:from>
    <xdr:to>
      <xdr:col>24</xdr:col>
      <xdr:colOff>114300</xdr:colOff>
      <xdr:row>82</xdr:row>
      <xdr:rowOff>167277</xdr:rowOff>
    </xdr:to>
    <xdr:sp macro="" textlink="">
      <xdr:nvSpPr>
        <xdr:cNvPr id="300" name="楕円 299"/>
        <xdr:cNvSpPr/>
      </xdr:nvSpPr>
      <xdr:spPr>
        <a:xfrm>
          <a:off x="4584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88554</xdr:rowOff>
    </xdr:from>
    <xdr:ext cx="405111" cy="259045"/>
    <xdr:sp macro="" textlink="">
      <xdr:nvSpPr>
        <xdr:cNvPr id="301" name="【公営住宅】&#10;有形固定資産減価償却率該当値テキスト"/>
        <xdr:cNvSpPr txBox="1"/>
      </xdr:nvSpPr>
      <xdr:spPr>
        <a:xfrm>
          <a:off x="4673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28121</xdr:rowOff>
    </xdr:from>
    <xdr:to>
      <xdr:col>20</xdr:col>
      <xdr:colOff>38100</xdr:colOff>
      <xdr:row>82</xdr:row>
      <xdr:rowOff>129721</xdr:rowOff>
    </xdr:to>
    <xdr:sp macro="" textlink="">
      <xdr:nvSpPr>
        <xdr:cNvPr id="302" name="楕円 301"/>
        <xdr:cNvSpPr/>
      </xdr:nvSpPr>
      <xdr:spPr>
        <a:xfrm>
          <a:off x="3746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78921</xdr:rowOff>
    </xdr:from>
    <xdr:to>
      <xdr:col>24</xdr:col>
      <xdr:colOff>63500</xdr:colOff>
      <xdr:row>82</xdr:row>
      <xdr:rowOff>116477</xdr:rowOff>
    </xdr:to>
    <xdr:cxnSp macro="">
      <xdr:nvCxnSpPr>
        <xdr:cNvPr id="303" name="直線コネクタ 302"/>
        <xdr:cNvCxnSpPr/>
      </xdr:nvCxnSpPr>
      <xdr:spPr>
        <a:xfrm>
          <a:off x="3797300" y="1413782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163649</xdr:rowOff>
    </xdr:from>
    <xdr:to>
      <xdr:col>15</xdr:col>
      <xdr:colOff>101600</xdr:colOff>
      <xdr:row>82</xdr:row>
      <xdr:rowOff>93799</xdr:rowOff>
    </xdr:to>
    <xdr:sp macro="" textlink="">
      <xdr:nvSpPr>
        <xdr:cNvPr id="304" name="楕円 303"/>
        <xdr:cNvSpPr/>
      </xdr:nvSpPr>
      <xdr:spPr>
        <a:xfrm>
          <a:off x="2857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42999</xdr:rowOff>
    </xdr:from>
    <xdr:to>
      <xdr:col>19</xdr:col>
      <xdr:colOff>177800</xdr:colOff>
      <xdr:row>82</xdr:row>
      <xdr:rowOff>78921</xdr:rowOff>
    </xdr:to>
    <xdr:cxnSp macro="">
      <xdr:nvCxnSpPr>
        <xdr:cNvPr id="305" name="直線コネクタ 304"/>
        <xdr:cNvCxnSpPr/>
      </xdr:nvCxnSpPr>
      <xdr:spPr>
        <a:xfrm>
          <a:off x="2908300" y="141018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06" name="楕円 305"/>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42999</xdr:rowOff>
    </xdr:to>
    <xdr:cxnSp macro="">
      <xdr:nvCxnSpPr>
        <xdr:cNvPr id="307" name="直線コネクタ 306"/>
        <xdr:cNvCxnSpPr/>
      </xdr:nvCxnSpPr>
      <xdr:spPr>
        <a:xfrm>
          <a:off x="2019300" y="140643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121194</xdr:rowOff>
    </xdr:from>
    <xdr:to>
      <xdr:col>6</xdr:col>
      <xdr:colOff>38100</xdr:colOff>
      <xdr:row>82</xdr:row>
      <xdr:rowOff>51344</xdr:rowOff>
    </xdr:to>
    <xdr:sp macro="" textlink="">
      <xdr:nvSpPr>
        <xdr:cNvPr id="308" name="楕円 307"/>
        <xdr:cNvSpPr/>
      </xdr:nvSpPr>
      <xdr:spPr>
        <a:xfrm>
          <a:off x="1079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xdr:rowOff>
    </xdr:from>
    <xdr:to>
      <xdr:col>10</xdr:col>
      <xdr:colOff>114300</xdr:colOff>
      <xdr:row>82</xdr:row>
      <xdr:rowOff>5443</xdr:rowOff>
    </xdr:to>
    <xdr:cxnSp macro="">
      <xdr:nvCxnSpPr>
        <xdr:cNvPr id="309" name="直線コネクタ 308"/>
        <xdr:cNvCxnSpPr/>
      </xdr:nvCxnSpPr>
      <xdr:spPr>
        <a:xfrm>
          <a:off x="1130300" y="140594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146248</xdr:rowOff>
    </xdr:from>
    <xdr:ext cx="405111" cy="259045"/>
    <xdr:sp macro="" textlink="">
      <xdr:nvSpPr>
        <xdr:cNvPr id="314" name="n_1mainValue【公営住宅】&#10;有形固定資産減価償却率"/>
        <xdr:cNvSpPr txBox="1"/>
      </xdr:nvSpPr>
      <xdr:spPr>
        <a:xfrm>
          <a:off x="35820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110326</xdr:rowOff>
    </xdr:from>
    <xdr:ext cx="405111" cy="259045"/>
    <xdr:sp macro="" textlink="">
      <xdr:nvSpPr>
        <xdr:cNvPr id="315" name="n_2mainValue【公営住宅】&#10;有形固定資産減価償却率"/>
        <xdr:cNvSpPr txBox="1"/>
      </xdr:nvSpPr>
      <xdr:spPr>
        <a:xfrm>
          <a:off x="2705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316" name="n_3mainValue【公営住宅】&#10;有形固定資産減価償却率"/>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67871</xdr:rowOff>
    </xdr:from>
    <xdr:ext cx="405111" cy="259045"/>
    <xdr:sp macro="" textlink="">
      <xdr:nvSpPr>
        <xdr:cNvPr id="317" name="n_4mainValue【公営住宅】&#10;有形固定資産減価償却率"/>
        <xdr:cNvSpPr txBox="1"/>
      </xdr:nvSpPr>
      <xdr:spPr>
        <a:xfrm>
          <a:off x="927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91694</xdr:rowOff>
    </xdr:from>
    <xdr:to>
      <xdr:col>55</xdr:col>
      <xdr:colOff>50800</xdr:colOff>
      <xdr:row>86</xdr:row>
      <xdr:rowOff>21844</xdr:rowOff>
    </xdr:to>
    <xdr:sp macro="" textlink="">
      <xdr:nvSpPr>
        <xdr:cNvPr id="357" name="楕円 356"/>
        <xdr:cNvSpPr/>
      </xdr:nvSpPr>
      <xdr:spPr>
        <a:xfrm>
          <a:off x="104267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70121</xdr:rowOff>
    </xdr:from>
    <xdr:ext cx="469744" cy="259045"/>
    <xdr:sp macro="" textlink="">
      <xdr:nvSpPr>
        <xdr:cNvPr id="358" name="【公営住宅】&#10;一人当たり面積該当値テキスト"/>
        <xdr:cNvSpPr txBox="1"/>
      </xdr:nvSpPr>
      <xdr:spPr>
        <a:xfrm>
          <a:off x="10515600"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91694</xdr:rowOff>
    </xdr:from>
    <xdr:to>
      <xdr:col>50</xdr:col>
      <xdr:colOff>165100</xdr:colOff>
      <xdr:row>86</xdr:row>
      <xdr:rowOff>21844</xdr:rowOff>
    </xdr:to>
    <xdr:sp macro="" textlink="">
      <xdr:nvSpPr>
        <xdr:cNvPr id="359" name="楕円 358"/>
        <xdr:cNvSpPr/>
      </xdr:nvSpPr>
      <xdr:spPr>
        <a:xfrm>
          <a:off x="9588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142494</xdr:rowOff>
    </xdr:from>
    <xdr:to>
      <xdr:col>55</xdr:col>
      <xdr:colOff>0</xdr:colOff>
      <xdr:row>85</xdr:row>
      <xdr:rowOff>142494</xdr:rowOff>
    </xdr:to>
    <xdr:cxnSp macro="">
      <xdr:nvCxnSpPr>
        <xdr:cNvPr id="360" name="直線コネクタ 359"/>
        <xdr:cNvCxnSpPr/>
      </xdr:nvCxnSpPr>
      <xdr:spPr>
        <a:xfrm>
          <a:off x="9639300" y="14715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1" name="楕円 360"/>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142494</xdr:rowOff>
    </xdr:to>
    <xdr:cxnSp macro="">
      <xdr:nvCxnSpPr>
        <xdr:cNvPr id="362" name="直線コネクタ 361"/>
        <xdr:cNvCxnSpPr/>
      </xdr:nvCxnSpPr>
      <xdr:spPr>
        <a:xfrm>
          <a:off x="8750300" y="147142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90932</xdr:rowOff>
    </xdr:from>
    <xdr:to>
      <xdr:col>41</xdr:col>
      <xdr:colOff>101600</xdr:colOff>
      <xdr:row>86</xdr:row>
      <xdr:rowOff>21082</xdr:rowOff>
    </xdr:to>
    <xdr:sp macro="" textlink="">
      <xdr:nvSpPr>
        <xdr:cNvPr id="363" name="楕円 362"/>
        <xdr:cNvSpPr/>
      </xdr:nvSpPr>
      <xdr:spPr>
        <a:xfrm>
          <a:off x="78105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141732</xdr:rowOff>
    </xdr:to>
    <xdr:cxnSp macro="">
      <xdr:nvCxnSpPr>
        <xdr:cNvPr id="364" name="直線コネクタ 363"/>
        <xdr:cNvCxnSpPr/>
      </xdr:nvCxnSpPr>
      <xdr:spPr>
        <a:xfrm flipV="1">
          <a:off x="7861300" y="147142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89408</xdr:rowOff>
    </xdr:from>
    <xdr:to>
      <xdr:col>36</xdr:col>
      <xdr:colOff>165100</xdr:colOff>
      <xdr:row>86</xdr:row>
      <xdr:rowOff>19558</xdr:rowOff>
    </xdr:to>
    <xdr:sp macro="" textlink="">
      <xdr:nvSpPr>
        <xdr:cNvPr id="365" name="楕円 364"/>
        <xdr:cNvSpPr/>
      </xdr:nvSpPr>
      <xdr:spPr>
        <a:xfrm>
          <a:off x="6921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140208</xdr:rowOff>
    </xdr:from>
    <xdr:to>
      <xdr:col>41</xdr:col>
      <xdr:colOff>50800</xdr:colOff>
      <xdr:row>85</xdr:row>
      <xdr:rowOff>141732</xdr:rowOff>
    </xdr:to>
    <xdr:cxnSp macro="">
      <xdr:nvCxnSpPr>
        <xdr:cNvPr id="366" name="直線コネクタ 365"/>
        <xdr:cNvCxnSpPr/>
      </xdr:nvCxnSpPr>
      <xdr:spPr>
        <a:xfrm>
          <a:off x="6972300" y="147134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12971</xdr:rowOff>
    </xdr:from>
    <xdr:ext cx="469744" cy="259045"/>
    <xdr:sp macro="" textlink="">
      <xdr:nvSpPr>
        <xdr:cNvPr id="371" name="n_1mainValue【公営住宅】&#10;一人当たり面積"/>
        <xdr:cNvSpPr txBox="1"/>
      </xdr:nvSpPr>
      <xdr:spPr>
        <a:xfrm>
          <a:off x="93917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2" name="n_2mainValue【公営住宅】&#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12209</xdr:rowOff>
    </xdr:from>
    <xdr:ext cx="469744" cy="259045"/>
    <xdr:sp macro="" textlink="">
      <xdr:nvSpPr>
        <xdr:cNvPr id="373" name="n_3mainValue【公営住宅】&#10;一人当たり面積"/>
        <xdr:cNvSpPr txBox="1"/>
      </xdr:nvSpPr>
      <xdr:spPr>
        <a:xfrm>
          <a:off x="762642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10685</xdr:rowOff>
    </xdr:from>
    <xdr:ext cx="469744" cy="259045"/>
    <xdr:sp macro="" textlink="">
      <xdr:nvSpPr>
        <xdr:cNvPr id="374" name="n_4mainValue【公営住宅】&#10;一人当たり面積"/>
        <xdr:cNvSpPr txBox="1"/>
      </xdr:nvSpPr>
      <xdr:spPr>
        <a:xfrm>
          <a:off x="6737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431" name="楕円 430"/>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432" name="【認定こども園・幼稚園・保育所】&#10;有形固定資産減価償却率該当値テキスト"/>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433" name="楕円 432"/>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39</xdr:row>
      <xdr:rowOff>161925</xdr:rowOff>
    </xdr:to>
    <xdr:cxnSp macro="">
      <xdr:nvCxnSpPr>
        <xdr:cNvPr id="434" name="直線コネクタ 433"/>
        <xdr:cNvCxnSpPr/>
      </xdr:nvCxnSpPr>
      <xdr:spPr>
        <a:xfrm flipV="1">
          <a:off x="15481300" y="68294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86360</xdr:rowOff>
    </xdr:from>
    <xdr:to>
      <xdr:col>76</xdr:col>
      <xdr:colOff>165100</xdr:colOff>
      <xdr:row>40</xdr:row>
      <xdr:rowOff>16510</xdr:rowOff>
    </xdr:to>
    <xdr:sp macro="" textlink="">
      <xdr:nvSpPr>
        <xdr:cNvPr id="435" name="楕円 434"/>
        <xdr:cNvSpPr/>
      </xdr:nvSpPr>
      <xdr:spPr>
        <a:xfrm>
          <a:off x="14541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137160</xdr:rowOff>
    </xdr:from>
    <xdr:to>
      <xdr:col>81</xdr:col>
      <xdr:colOff>50800</xdr:colOff>
      <xdr:row>39</xdr:row>
      <xdr:rowOff>161925</xdr:rowOff>
    </xdr:to>
    <xdr:cxnSp macro="">
      <xdr:nvCxnSpPr>
        <xdr:cNvPr id="436" name="直線コネクタ 435"/>
        <xdr:cNvCxnSpPr/>
      </xdr:nvCxnSpPr>
      <xdr:spPr>
        <a:xfrm>
          <a:off x="14592300" y="68237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7" name="楕円 436"/>
        <xdr:cNvSpPr/>
      </xdr:nvSpPr>
      <xdr:spPr>
        <a:xfrm>
          <a:off x="13652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97155</xdr:rowOff>
    </xdr:from>
    <xdr:to>
      <xdr:col>76</xdr:col>
      <xdr:colOff>114300</xdr:colOff>
      <xdr:row>39</xdr:row>
      <xdr:rowOff>137160</xdr:rowOff>
    </xdr:to>
    <xdr:cxnSp macro="">
      <xdr:nvCxnSpPr>
        <xdr:cNvPr id="438" name="直線コネクタ 437"/>
        <xdr:cNvCxnSpPr/>
      </xdr:nvCxnSpPr>
      <xdr:spPr>
        <a:xfrm>
          <a:off x="13703300" y="644080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439" name="楕円 438"/>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37</xdr:row>
      <xdr:rowOff>97155</xdr:rowOff>
    </xdr:to>
    <xdr:cxnSp macro="">
      <xdr:nvCxnSpPr>
        <xdr:cNvPr id="440" name="直線コネクタ 439"/>
        <xdr:cNvCxnSpPr/>
      </xdr:nvCxnSpPr>
      <xdr:spPr>
        <a:xfrm>
          <a:off x="12814300" y="63855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32402</xdr:rowOff>
    </xdr:from>
    <xdr:ext cx="405111" cy="259045"/>
    <xdr:sp macro="" textlink="">
      <xdr:nvSpPr>
        <xdr:cNvPr id="445" name="n_1mainValue【認定こども園・幼稚園・保育所】&#10;有形固定資産減価償却率"/>
        <xdr:cNvSpPr txBox="1"/>
      </xdr:nvSpPr>
      <xdr:spPr>
        <a:xfrm>
          <a:off x="15266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7637</xdr:rowOff>
    </xdr:from>
    <xdr:ext cx="405111" cy="259045"/>
    <xdr:sp macro="" textlink="">
      <xdr:nvSpPr>
        <xdr:cNvPr id="446" name="n_2mainValue【認定こども園・幼稚園・保育所】&#10;有形固定資産減価償却率"/>
        <xdr:cNvSpPr txBox="1"/>
      </xdr:nvSpPr>
      <xdr:spPr>
        <a:xfrm>
          <a:off x="14389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7" name="n_3main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109237</xdr:rowOff>
    </xdr:from>
    <xdr:ext cx="405111" cy="259045"/>
    <xdr:sp macro="" textlink="">
      <xdr:nvSpPr>
        <xdr:cNvPr id="448" name="n_4mainValue【認定こども園・幼稚園・保育所】&#10;有形固定資産減価償却率"/>
        <xdr:cNvSpPr txBox="1"/>
      </xdr:nvSpPr>
      <xdr:spPr>
        <a:xfrm>
          <a:off x="12611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488" name="楕円 487"/>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489"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93980</xdr:rowOff>
    </xdr:from>
    <xdr:to>
      <xdr:col>112</xdr:col>
      <xdr:colOff>38100</xdr:colOff>
      <xdr:row>42</xdr:row>
      <xdr:rowOff>24130</xdr:rowOff>
    </xdr:to>
    <xdr:sp macro="" textlink="">
      <xdr:nvSpPr>
        <xdr:cNvPr id="490" name="楕円 489"/>
        <xdr:cNvSpPr/>
      </xdr:nvSpPr>
      <xdr:spPr>
        <a:xfrm>
          <a:off x="2127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144780</xdr:rowOff>
    </xdr:from>
    <xdr:to>
      <xdr:col>116</xdr:col>
      <xdr:colOff>63500</xdr:colOff>
      <xdr:row>41</xdr:row>
      <xdr:rowOff>144780</xdr:rowOff>
    </xdr:to>
    <xdr:cxnSp macro="">
      <xdr:nvCxnSpPr>
        <xdr:cNvPr id="491" name="直線コネクタ 490"/>
        <xdr:cNvCxnSpPr/>
      </xdr:nvCxnSpPr>
      <xdr:spPr>
        <a:xfrm>
          <a:off x="21323300" y="717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93980</xdr:rowOff>
    </xdr:from>
    <xdr:to>
      <xdr:col>107</xdr:col>
      <xdr:colOff>101600</xdr:colOff>
      <xdr:row>42</xdr:row>
      <xdr:rowOff>24130</xdr:rowOff>
    </xdr:to>
    <xdr:sp macro="" textlink="">
      <xdr:nvSpPr>
        <xdr:cNvPr id="492" name="楕円 491"/>
        <xdr:cNvSpPr/>
      </xdr:nvSpPr>
      <xdr:spPr>
        <a:xfrm>
          <a:off x="2038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144780</xdr:rowOff>
    </xdr:from>
    <xdr:to>
      <xdr:col>111</xdr:col>
      <xdr:colOff>177800</xdr:colOff>
      <xdr:row>41</xdr:row>
      <xdr:rowOff>144780</xdr:rowOff>
    </xdr:to>
    <xdr:cxnSp macro="">
      <xdr:nvCxnSpPr>
        <xdr:cNvPr id="493" name="直線コネクタ 492"/>
        <xdr:cNvCxnSpPr/>
      </xdr:nvCxnSpPr>
      <xdr:spPr>
        <a:xfrm>
          <a:off x="20434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40640</xdr:rowOff>
    </xdr:from>
    <xdr:to>
      <xdr:col>102</xdr:col>
      <xdr:colOff>165100</xdr:colOff>
      <xdr:row>41</xdr:row>
      <xdr:rowOff>142240</xdr:rowOff>
    </xdr:to>
    <xdr:sp macro="" textlink="">
      <xdr:nvSpPr>
        <xdr:cNvPr id="494" name="楕円 493"/>
        <xdr:cNvSpPr/>
      </xdr:nvSpPr>
      <xdr:spPr>
        <a:xfrm>
          <a:off x="19494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91440</xdr:rowOff>
    </xdr:from>
    <xdr:to>
      <xdr:col>107</xdr:col>
      <xdr:colOff>50800</xdr:colOff>
      <xdr:row>41</xdr:row>
      <xdr:rowOff>144780</xdr:rowOff>
    </xdr:to>
    <xdr:cxnSp macro="">
      <xdr:nvCxnSpPr>
        <xdr:cNvPr id="495" name="直線コネクタ 494"/>
        <xdr:cNvCxnSpPr/>
      </xdr:nvCxnSpPr>
      <xdr:spPr>
        <a:xfrm>
          <a:off x="19545300" y="7120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25400</xdr:rowOff>
    </xdr:from>
    <xdr:to>
      <xdr:col>98</xdr:col>
      <xdr:colOff>38100</xdr:colOff>
      <xdr:row>41</xdr:row>
      <xdr:rowOff>127000</xdr:rowOff>
    </xdr:to>
    <xdr:sp macro="" textlink="">
      <xdr:nvSpPr>
        <xdr:cNvPr id="496" name="楕円 495"/>
        <xdr:cNvSpPr/>
      </xdr:nvSpPr>
      <xdr:spPr>
        <a:xfrm>
          <a:off x="18605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76200</xdr:rowOff>
    </xdr:from>
    <xdr:to>
      <xdr:col>102</xdr:col>
      <xdr:colOff>114300</xdr:colOff>
      <xdr:row>41</xdr:row>
      <xdr:rowOff>91440</xdr:rowOff>
    </xdr:to>
    <xdr:cxnSp macro="">
      <xdr:nvCxnSpPr>
        <xdr:cNvPr id="497" name="直線コネクタ 496"/>
        <xdr:cNvCxnSpPr/>
      </xdr:nvCxnSpPr>
      <xdr:spPr>
        <a:xfrm>
          <a:off x="18656300" y="7105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15257</xdr:rowOff>
    </xdr:from>
    <xdr:ext cx="469744" cy="259045"/>
    <xdr:sp macro="" textlink="">
      <xdr:nvSpPr>
        <xdr:cNvPr id="502" name="n_1mainValue【認定こども園・幼稚園・保育所】&#10;一人当たり面積"/>
        <xdr:cNvSpPr txBox="1"/>
      </xdr:nvSpPr>
      <xdr:spPr>
        <a:xfrm>
          <a:off x="21075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15257</xdr:rowOff>
    </xdr:from>
    <xdr:ext cx="469744" cy="259045"/>
    <xdr:sp macro="" textlink="">
      <xdr:nvSpPr>
        <xdr:cNvPr id="503" name="n_2mainValue【認定こども園・幼稚園・保育所】&#10;一人当たり面積"/>
        <xdr:cNvSpPr txBox="1"/>
      </xdr:nvSpPr>
      <xdr:spPr>
        <a:xfrm>
          <a:off x="20199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133367</xdr:rowOff>
    </xdr:from>
    <xdr:ext cx="469744" cy="259045"/>
    <xdr:sp macro="" textlink="">
      <xdr:nvSpPr>
        <xdr:cNvPr id="504" name="n_3mainValue【認定こども園・幼稚園・保育所】&#10;一人当たり面積"/>
        <xdr:cNvSpPr txBox="1"/>
      </xdr:nvSpPr>
      <xdr:spPr>
        <a:xfrm>
          <a:off x="19310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118127</xdr:rowOff>
    </xdr:from>
    <xdr:ext cx="469744" cy="259045"/>
    <xdr:sp macro="" textlink="">
      <xdr:nvSpPr>
        <xdr:cNvPr id="505" name="n_4mainValue【認定こども園・幼稚園・保育所】&#10;一人当たり面積"/>
        <xdr:cNvSpPr txBox="1"/>
      </xdr:nvSpPr>
      <xdr:spPr>
        <a:xfrm>
          <a:off x="18421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548" name="楕円 547"/>
        <xdr:cNvSpPr/>
      </xdr:nvSpPr>
      <xdr:spPr>
        <a:xfrm>
          <a:off x="16268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117039</xdr:rowOff>
    </xdr:from>
    <xdr:ext cx="405111" cy="259045"/>
    <xdr:sp macro="" textlink="">
      <xdr:nvSpPr>
        <xdr:cNvPr id="549" name="【学校施設】&#10;有形固定資産減価償却率該当値テキスト"/>
        <xdr:cNvSpPr txBox="1"/>
      </xdr:nvSpPr>
      <xdr:spPr>
        <a:xfrm>
          <a:off x="163576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128815</xdr:rowOff>
    </xdr:from>
    <xdr:to>
      <xdr:col>81</xdr:col>
      <xdr:colOff>101600</xdr:colOff>
      <xdr:row>61</xdr:row>
      <xdr:rowOff>58965</xdr:rowOff>
    </xdr:to>
    <xdr:sp macro="" textlink="">
      <xdr:nvSpPr>
        <xdr:cNvPr id="550" name="楕円 549"/>
        <xdr:cNvSpPr/>
      </xdr:nvSpPr>
      <xdr:spPr>
        <a:xfrm>
          <a:off x="15430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8165</xdr:rowOff>
    </xdr:from>
    <xdr:to>
      <xdr:col>85</xdr:col>
      <xdr:colOff>127000</xdr:colOff>
      <xdr:row>61</xdr:row>
      <xdr:rowOff>17962</xdr:rowOff>
    </xdr:to>
    <xdr:cxnSp macro="">
      <xdr:nvCxnSpPr>
        <xdr:cNvPr id="551" name="直線コネクタ 550"/>
        <xdr:cNvCxnSpPr/>
      </xdr:nvCxnSpPr>
      <xdr:spPr>
        <a:xfrm>
          <a:off x="15481300" y="104666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macro="" textlink="">
      <xdr:nvSpPr>
        <xdr:cNvPr id="552" name="楕円 551"/>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61</xdr:row>
      <xdr:rowOff>8165</xdr:rowOff>
    </xdr:to>
    <xdr:cxnSp macro="">
      <xdr:nvCxnSpPr>
        <xdr:cNvPr id="553" name="直線コネクタ 552"/>
        <xdr:cNvCxnSpPr/>
      </xdr:nvCxnSpPr>
      <xdr:spPr>
        <a:xfrm>
          <a:off x="14592300" y="104274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554" name="楕円 553"/>
        <xdr:cNvSpPr/>
      </xdr:nvSpPr>
      <xdr:spPr>
        <a:xfrm>
          <a:off x="1365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60</xdr:row>
      <xdr:rowOff>140426</xdr:rowOff>
    </xdr:to>
    <xdr:cxnSp macro="">
      <xdr:nvCxnSpPr>
        <xdr:cNvPr id="555" name="直線コネクタ 554"/>
        <xdr:cNvCxnSpPr/>
      </xdr:nvCxnSpPr>
      <xdr:spPr>
        <a:xfrm>
          <a:off x="13703300" y="103686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91259</xdr:rowOff>
    </xdr:from>
    <xdr:to>
      <xdr:col>67</xdr:col>
      <xdr:colOff>101600</xdr:colOff>
      <xdr:row>60</xdr:row>
      <xdr:rowOff>21409</xdr:rowOff>
    </xdr:to>
    <xdr:sp macro="" textlink="">
      <xdr:nvSpPr>
        <xdr:cNvPr id="556" name="楕円 555"/>
        <xdr:cNvSpPr/>
      </xdr:nvSpPr>
      <xdr:spPr>
        <a:xfrm>
          <a:off x="12763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60</xdr:row>
      <xdr:rowOff>81643</xdr:rowOff>
    </xdr:to>
    <xdr:cxnSp macro="">
      <xdr:nvCxnSpPr>
        <xdr:cNvPr id="557" name="直線コネクタ 556"/>
        <xdr:cNvCxnSpPr/>
      </xdr:nvCxnSpPr>
      <xdr:spPr>
        <a:xfrm>
          <a:off x="12814300" y="1025760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50092</xdr:rowOff>
    </xdr:from>
    <xdr:ext cx="405111" cy="259045"/>
    <xdr:sp macro="" textlink="">
      <xdr:nvSpPr>
        <xdr:cNvPr id="562" name="n_1mainValue【学校施設】&#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63" name="n_2main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564" name="n_3mainValue【学校施設】&#10;有形固定資産減価償却率"/>
        <xdr:cNvSpPr txBox="1"/>
      </xdr:nvSpPr>
      <xdr:spPr>
        <a:xfrm>
          <a:off x="13500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5" name="n_4main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36525</xdr:rowOff>
    </xdr:from>
    <xdr:to>
      <xdr:col>116</xdr:col>
      <xdr:colOff>114300</xdr:colOff>
      <xdr:row>61</xdr:row>
      <xdr:rowOff>138125</xdr:rowOff>
    </xdr:to>
    <xdr:sp macro="" textlink="">
      <xdr:nvSpPr>
        <xdr:cNvPr id="604" name="楕円 603"/>
        <xdr:cNvSpPr/>
      </xdr:nvSpPr>
      <xdr:spPr>
        <a:xfrm>
          <a:off x="22110700" y="104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14952</xdr:rowOff>
    </xdr:from>
    <xdr:ext cx="469744" cy="259045"/>
    <xdr:sp macro="" textlink="">
      <xdr:nvSpPr>
        <xdr:cNvPr id="605" name="【学校施設】&#10;一人当たり面積該当値テキスト"/>
        <xdr:cNvSpPr txBox="1"/>
      </xdr:nvSpPr>
      <xdr:spPr>
        <a:xfrm>
          <a:off x="22199600" y="104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56642</xdr:rowOff>
    </xdr:from>
    <xdr:to>
      <xdr:col>112</xdr:col>
      <xdr:colOff>38100</xdr:colOff>
      <xdr:row>61</xdr:row>
      <xdr:rowOff>158242</xdr:rowOff>
    </xdr:to>
    <xdr:sp macro="" textlink="">
      <xdr:nvSpPr>
        <xdr:cNvPr id="606" name="楕円 605"/>
        <xdr:cNvSpPr/>
      </xdr:nvSpPr>
      <xdr:spPr>
        <a:xfrm>
          <a:off x="21272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87325</xdr:rowOff>
    </xdr:from>
    <xdr:to>
      <xdr:col>116</xdr:col>
      <xdr:colOff>63500</xdr:colOff>
      <xdr:row>61</xdr:row>
      <xdr:rowOff>107442</xdr:rowOff>
    </xdr:to>
    <xdr:cxnSp macro="">
      <xdr:nvCxnSpPr>
        <xdr:cNvPr id="607" name="直線コネクタ 606"/>
        <xdr:cNvCxnSpPr/>
      </xdr:nvCxnSpPr>
      <xdr:spPr>
        <a:xfrm flipV="1">
          <a:off x="21323300" y="10545775"/>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63043</xdr:rowOff>
    </xdr:from>
    <xdr:to>
      <xdr:col>107</xdr:col>
      <xdr:colOff>101600</xdr:colOff>
      <xdr:row>61</xdr:row>
      <xdr:rowOff>164643</xdr:rowOff>
    </xdr:to>
    <xdr:sp macro="" textlink="">
      <xdr:nvSpPr>
        <xdr:cNvPr id="608" name="楕円 607"/>
        <xdr:cNvSpPr/>
      </xdr:nvSpPr>
      <xdr:spPr>
        <a:xfrm>
          <a:off x="20383500" y="105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61</xdr:row>
      <xdr:rowOff>113843</xdr:rowOff>
    </xdr:to>
    <xdr:cxnSp macro="">
      <xdr:nvCxnSpPr>
        <xdr:cNvPr id="609" name="直線コネクタ 608"/>
        <xdr:cNvCxnSpPr/>
      </xdr:nvCxnSpPr>
      <xdr:spPr>
        <a:xfrm flipV="1">
          <a:off x="20434300" y="1056589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72187</xdr:rowOff>
    </xdr:from>
    <xdr:to>
      <xdr:col>102</xdr:col>
      <xdr:colOff>165100</xdr:colOff>
      <xdr:row>62</xdr:row>
      <xdr:rowOff>2337</xdr:rowOff>
    </xdr:to>
    <xdr:sp macro="" textlink="">
      <xdr:nvSpPr>
        <xdr:cNvPr id="610" name="楕円 609"/>
        <xdr:cNvSpPr/>
      </xdr:nvSpPr>
      <xdr:spPr>
        <a:xfrm>
          <a:off x="19494500" y="105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113843</xdr:rowOff>
    </xdr:from>
    <xdr:to>
      <xdr:col>107</xdr:col>
      <xdr:colOff>50800</xdr:colOff>
      <xdr:row>61</xdr:row>
      <xdr:rowOff>122987</xdr:rowOff>
    </xdr:to>
    <xdr:cxnSp macro="">
      <xdr:nvCxnSpPr>
        <xdr:cNvPr id="611" name="直線コネクタ 610"/>
        <xdr:cNvCxnSpPr/>
      </xdr:nvCxnSpPr>
      <xdr:spPr>
        <a:xfrm flipV="1">
          <a:off x="19545300" y="1057229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139395</xdr:rowOff>
    </xdr:from>
    <xdr:to>
      <xdr:col>98</xdr:col>
      <xdr:colOff>38100</xdr:colOff>
      <xdr:row>63</xdr:row>
      <xdr:rowOff>69545</xdr:rowOff>
    </xdr:to>
    <xdr:sp macro="" textlink="">
      <xdr:nvSpPr>
        <xdr:cNvPr id="612" name="楕円 611"/>
        <xdr:cNvSpPr/>
      </xdr:nvSpPr>
      <xdr:spPr>
        <a:xfrm>
          <a:off x="186055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122987</xdr:rowOff>
    </xdr:from>
    <xdr:to>
      <xdr:col>102</xdr:col>
      <xdr:colOff>114300</xdr:colOff>
      <xdr:row>63</xdr:row>
      <xdr:rowOff>18745</xdr:rowOff>
    </xdr:to>
    <xdr:cxnSp macro="">
      <xdr:nvCxnSpPr>
        <xdr:cNvPr id="613" name="直線コネクタ 612"/>
        <xdr:cNvCxnSpPr/>
      </xdr:nvCxnSpPr>
      <xdr:spPr>
        <a:xfrm flipV="1">
          <a:off x="18656300" y="10581437"/>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149369</xdr:rowOff>
    </xdr:from>
    <xdr:ext cx="469744" cy="259045"/>
    <xdr:sp macro="" textlink="">
      <xdr:nvSpPr>
        <xdr:cNvPr id="618" name="n_1mainValue【学校施設】&#10;一人当たり面積"/>
        <xdr:cNvSpPr txBox="1"/>
      </xdr:nvSpPr>
      <xdr:spPr>
        <a:xfrm>
          <a:off x="210757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155770</xdr:rowOff>
    </xdr:from>
    <xdr:ext cx="469744" cy="259045"/>
    <xdr:sp macro="" textlink="">
      <xdr:nvSpPr>
        <xdr:cNvPr id="619" name="n_2mainValue【学校施設】&#10;一人当たり面積"/>
        <xdr:cNvSpPr txBox="1"/>
      </xdr:nvSpPr>
      <xdr:spPr>
        <a:xfrm>
          <a:off x="20199427" y="106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164914</xdr:rowOff>
    </xdr:from>
    <xdr:ext cx="469744" cy="259045"/>
    <xdr:sp macro="" textlink="">
      <xdr:nvSpPr>
        <xdr:cNvPr id="620" name="n_3mainValue【学校施設】&#10;一人当たり面積"/>
        <xdr:cNvSpPr txBox="1"/>
      </xdr:nvSpPr>
      <xdr:spPr>
        <a:xfrm>
          <a:off x="19310427" y="1062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60672</xdr:rowOff>
    </xdr:from>
    <xdr:ext cx="469744" cy="259045"/>
    <xdr:sp macro="" textlink="">
      <xdr:nvSpPr>
        <xdr:cNvPr id="621" name="n_4mainValue【学校施設】&#10;一人当たり面積"/>
        <xdr:cNvSpPr txBox="1"/>
      </xdr:nvSpPr>
      <xdr:spPr>
        <a:xfrm>
          <a:off x="18421427" y="1086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92075</xdr:rowOff>
    </xdr:from>
    <xdr:to>
      <xdr:col>85</xdr:col>
      <xdr:colOff>177800</xdr:colOff>
      <xdr:row>81</xdr:row>
      <xdr:rowOff>22225</xdr:rowOff>
    </xdr:to>
    <xdr:sp macro="" textlink="">
      <xdr:nvSpPr>
        <xdr:cNvPr id="662" name="楕円 661"/>
        <xdr:cNvSpPr/>
      </xdr:nvSpPr>
      <xdr:spPr>
        <a:xfrm>
          <a:off x="16268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114952</xdr:rowOff>
    </xdr:from>
    <xdr:ext cx="405111" cy="259045"/>
    <xdr:sp macro="" textlink="">
      <xdr:nvSpPr>
        <xdr:cNvPr id="663" name="【児童館】&#10;有形固定資産減価償却率該当値テキスト"/>
        <xdr:cNvSpPr txBox="1"/>
      </xdr:nvSpPr>
      <xdr:spPr>
        <a:xfrm>
          <a:off x="16357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34925</xdr:rowOff>
    </xdr:from>
    <xdr:to>
      <xdr:col>81</xdr:col>
      <xdr:colOff>101600</xdr:colOff>
      <xdr:row>80</xdr:row>
      <xdr:rowOff>136525</xdr:rowOff>
    </xdr:to>
    <xdr:sp macro="" textlink="">
      <xdr:nvSpPr>
        <xdr:cNvPr id="664" name="楕円 663"/>
        <xdr:cNvSpPr/>
      </xdr:nvSpPr>
      <xdr:spPr>
        <a:xfrm>
          <a:off x="15430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85725</xdr:rowOff>
    </xdr:from>
    <xdr:to>
      <xdr:col>85</xdr:col>
      <xdr:colOff>127000</xdr:colOff>
      <xdr:row>80</xdr:row>
      <xdr:rowOff>142875</xdr:rowOff>
    </xdr:to>
    <xdr:cxnSp macro="">
      <xdr:nvCxnSpPr>
        <xdr:cNvPr id="665" name="直線コネクタ 664"/>
        <xdr:cNvCxnSpPr/>
      </xdr:nvCxnSpPr>
      <xdr:spPr>
        <a:xfrm>
          <a:off x="15481300" y="138017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666" name="楕円 665"/>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85725</xdr:rowOff>
    </xdr:to>
    <xdr:cxnSp macro="">
      <xdr:nvCxnSpPr>
        <xdr:cNvPr id="667" name="直線コネクタ 666"/>
        <xdr:cNvCxnSpPr/>
      </xdr:nvCxnSpPr>
      <xdr:spPr>
        <a:xfrm>
          <a:off x="14592300" y="13754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111125</xdr:rowOff>
    </xdr:from>
    <xdr:to>
      <xdr:col>72</xdr:col>
      <xdr:colOff>38100</xdr:colOff>
      <xdr:row>80</xdr:row>
      <xdr:rowOff>41275</xdr:rowOff>
    </xdr:to>
    <xdr:sp macro="" textlink="">
      <xdr:nvSpPr>
        <xdr:cNvPr id="668" name="楕円 667"/>
        <xdr:cNvSpPr/>
      </xdr:nvSpPr>
      <xdr:spPr>
        <a:xfrm>
          <a:off x="13652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161925</xdr:rowOff>
    </xdr:from>
    <xdr:to>
      <xdr:col>76</xdr:col>
      <xdr:colOff>114300</xdr:colOff>
      <xdr:row>80</xdr:row>
      <xdr:rowOff>38100</xdr:rowOff>
    </xdr:to>
    <xdr:cxnSp macro="">
      <xdr:nvCxnSpPr>
        <xdr:cNvPr id="669" name="直線コネクタ 668"/>
        <xdr:cNvCxnSpPr/>
      </xdr:nvCxnSpPr>
      <xdr:spPr>
        <a:xfrm>
          <a:off x="13703300" y="13706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52070</xdr:rowOff>
    </xdr:from>
    <xdr:to>
      <xdr:col>67</xdr:col>
      <xdr:colOff>101600</xdr:colOff>
      <xdr:row>79</xdr:row>
      <xdr:rowOff>153670</xdr:rowOff>
    </xdr:to>
    <xdr:sp macro="" textlink="">
      <xdr:nvSpPr>
        <xdr:cNvPr id="670" name="楕円 669"/>
        <xdr:cNvSpPr/>
      </xdr:nvSpPr>
      <xdr:spPr>
        <a:xfrm>
          <a:off x="12763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102870</xdr:rowOff>
    </xdr:from>
    <xdr:to>
      <xdr:col>71</xdr:col>
      <xdr:colOff>177800</xdr:colOff>
      <xdr:row>79</xdr:row>
      <xdr:rowOff>161925</xdr:rowOff>
    </xdr:to>
    <xdr:cxnSp macro="">
      <xdr:nvCxnSpPr>
        <xdr:cNvPr id="671" name="直線コネクタ 670"/>
        <xdr:cNvCxnSpPr/>
      </xdr:nvCxnSpPr>
      <xdr:spPr>
        <a:xfrm>
          <a:off x="12814300" y="136474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153052</xdr:rowOff>
    </xdr:from>
    <xdr:ext cx="405111" cy="259045"/>
    <xdr:sp macro="" textlink="">
      <xdr:nvSpPr>
        <xdr:cNvPr id="676" name="n_1mainValue【児童館】&#10;有形固定資産減価償却率"/>
        <xdr:cNvSpPr txBox="1"/>
      </xdr:nvSpPr>
      <xdr:spPr>
        <a:xfrm>
          <a:off x="15266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677" name="n_2mainValue【児童館】&#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57802</xdr:rowOff>
    </xdr:from>
    <xdr:ext cx="405111" cy="259045"/>
    <xdr:sp macro="" textlink="">
      <xdr:nvSpPr>
        <xdr:cNvPr id="678" name="n_3mainValue【児童館】&#10;有形固定資産減価償却率"/>
        <xdr:cNvSpPr txBox="1"/>
      </xdr:nvSpPr>
      <xdr:spPr>
        <a:xfrm>
          <a:off x="13500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170197</xdr:rowOff>
    </xdr:from>
    <xdr:ext cx="405111" cy="259045"/>
    <xdr:sp macro="" textlink="">
      <xdr:nvSpPr>
        <xdr:cNvPr id="679" name="n_4mainValue【児童館】&#10;有形固定資産減価償却率"/>
        <xdr:cNvSpPr txBox="1"/>
      </xdr:nvSpPr>
      <xdr:spPr>
        <a:xfrm>
          <a:off x="12611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19" name="楕円 71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0"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1" name="楕円 72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2" name="直線コネクタ 72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3" name="楕円 72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4" name="直線コネクタ 72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5" name="楕円 72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6" name="直線コネクタ 72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7" name="楕円 72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28" name="直線コネクタ 72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5"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6"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777" name="楕円 776"/>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778" name="【公民館】&#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779" name="楕円 778"/>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169545</xdr:rowOff>
    </xdr:to>
    <xdr:cxnSp macro="">
      <xdr:nvCxnSpPr>
        <xdr:cNvPr id="780" name="直線コネクタ 779"/>
        <xdr:cNvCxnSpPr/>
      </xdr:nvCxnSpPr>
      <xdr:spPr>
        <a:xfrm flipV="1">
          <a:off x="15481300" y="176098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63500</xdr:rowOff>
    </xdr:from>
    <xdr:to>
      <xdr:col>76</xdr:col>
      <xdr:colOff>165100</xdr:colOff>
      <xdr:row>102</xdr:row>
      <xdr:rowOff>165100</xdr:rowOff>
    </xdr:to>
    <xdr:sp macro="" textlink="">
      <xdr:nvSpPr>
        <xdr:cNvPr id="781" name="楕円 780"/>
        <xdr:cNvSpPr/>
      </xdr:nvSpPr>
      <xdr:spPr>
        <a:xfrm>
          <a:off x="14541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102</xdr:row>
      <xdr:rowOff>169545</xdr:rowOff>
    </xdr:to>
    <xdr:cxnSp macro="">
      <xdr:nvCxnSpPr>
        <xdr:cNvPr id="782" name="直線コネクタ 781"/>
        <xdr:cNvCxnSpPr/>
      </xdr:nvCxnSpPr>
      <xdr:spPr>
        <a:xfrm>
          <a:off x="14592300" y="176022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xdr:rowOff>
    </xdr:from>
    <xdr:to>
      <xdr:col>72</xdr:col>
      <xdr:colOff>38100</xdr:colOff>
      <xdr:row>102</xdr:row>
      <xdr:rowOff>107950</xdr:rowOff>
    </xdr:to>
    <xdr:sp macro="" textlink="">
      <xdr:nvSpPr>
        <xdr:cNvPr id="783" name="楕円 782"/>
        <xdr:cNvSpPr/>
      </xdr:nvSpPr>
      <xdr:spPr>
        <a:xfrm>
          <a:off x="13652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57150</xdr:rowOff>
    </xdr:from>
    <xdr:to>
      <xdr:col>76</xdr:col>
      <xdr:colOff>114300</xdr:colOff>
      <xdr:row>102</xdr:row>
      <xdr:rowOff>114300</xdr:rowOff>
    </xdr:to>
    <xdr:cxnSp macro="">
      <xdr:nvCxnSpPr>
        <xdr:cNvPr id="784" name="直線コネクタ 783"/>
        <xdr:cNvCxnSpPr/>
      </xdr:nvCxnSpPr>
      <xdr:spPr>
        <a:xfrm>
          <a:off x="13703300" y="17545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120650</xdr:rowOff>
    </xdr:from>
    <xdr:to>
      <xdr:col>67</xdr:col>
      <xdr:colOff>101600</xdr:colOff>
      <xdr:row>102</xdr:row>
      <xdr:rowOff>50800</xdr:rowOff>
    </xdr:to>
    <xdr:sp macro="" textlink="">
      <xdr:nvSpPr>
        <xdr:cNvPr id="785" name="楕円 784"/>
        <xdr:cNvSpPr/>
      </xdr:nvSpPr>
      <xdr:spPr>
        <a:xfrm>
          <a:off x="12763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0</xdr:rowOff>
    </xdr:from>
    <xdr:to>
      <xdr:col>71</xdr:col>
      <xdr:colOff>177800</xdr:colOff>
      <xdr:row>102</xdr:row>
      <xdr:rowOff>57150</xdr:rowOff>
    </xdr:to>
    <xdr:cxnSp macro="">
      <xdr:nvCxnSpPr>
        <xdr:cNvPr id="786" name="直線コネクタ 785"/>
        <xdr:cNvCxnSpPr/>
      </xdr:nvCxnSpPr>
      <xdr:spPr>
        <a:xfrm>
          <a:off x="12814300" y="17487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89"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90"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791" name="n_1mainValue【公民館】&#10;有形固定資産減価償却率"/>
        <xdr:cNvSpPr txBox="1"/>
      </xdr:nvSpPr>
      <xdr:spPr>
        <a:xfrm>
          <a:off x="15266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10177</xdr:rowOff>
    </xdr:from>
    <xdr:ext cx="405111" cy="259045"/>
    <xdr:sp macro="" textlink="">
      <xdr:nvSpPr>
        <xdr:cNvPr id="792" name="n_2mainValue【公民館】&#10;有形固定資産減価償却率"/>
        <xdr:cNvSpPr txBox="1"/>
      </xdr:nvSpPr>
      <xdr:spPr>
        <a:xfrm>
          <a:off x="14389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124477</xdr:rowOff>
    </xdr:from>
    <xdr:ext cx="405111" cy="259045"/>
    <xdr:sp macro="" textlink="">
      <xdr:nvSpPr>
        <xdr:cNvPr id="793" name="n_3mainValue【公民館】&#10;有形固定資産減価償却率"/>
        <xdr:cNvSpPr txBox="1"/>
      </xdr:nvSpPr>
      <xdr:spPr>
        <a:xfrm>
          <a:off x="13500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67327</xdr:rowOff>
    </xdr:from>
    <xdr:ext cx="405111" cy="259045"/>
    <xdr:sp macro="" textlink="">
      <xdr:nvSpPr>
        <xdr:cNvPr id="794" name="n_4mainValue【公民館】&#10;有形固定資産減価償却率"/>
        <xdr:cNvSpPr txBox="1"/>
      </xdr:nvSpPr>
      <xdr:spPr>
        <a:xfrm>
          <a:off x="12611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834" name="楕円 833"/>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835"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836" name="楕円 835"/>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30480</xdr:rowOff>
    </xdr:to>
    <xdr:cxnSp macro="">
      <xdr:nvCxnSpPr>
        <xdr:cNvPr id="837" name="直線コネクタ 836"/>
        <xdr:cNvCxnSpPr/>
      </xdr:nvCxnSpPr>
      <xdr:spPr>
        <a:xfrm>
          <a:off x="21323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838" name="楕円 837"/>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34289</xdr:rowOff>
    </xdr:to>
    <xdr:cxnSp macro="">
      <xdr:nvCxnSpPr>
        <xdr:cNvPr id="839" name="直線コネクタ 838"/>
        <xdr:cNvCxnSpPr/>
      </xdr:nvCxnSpPr>
      <xdr:spPr>
        <a:xfrm flipV="1">
          <a:off x="20434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840" name="楕円 839"/>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34289</xdr:rowOff>
    </xdr:to>
    <xdr:cxnSp macro="">
      <xdr:nvCxnSpPr>
        <xdr:cNvPr id="841" name="直線コネクタ 840"/>
        <xdr:cNvCxnSpPr/>
      </xdr:nvCxnSpPr>
      <xdr:spPr>
        <a:xfrm>
          <a:off x="19545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158750</xdr:rowOff>
    </xdr:from>
    <xdr:to>
      <xdr:col>98</xdr:col>
      <xdr:colOff>38100</xdr:colOff>
      <xdr:row>107</xdr:row>
      <xdr:rowOff>88900</xdr:rowOff>
    </xdr:to>
    <xdr:sp macro="" textlink="">
      <xdr:nvSpPr>
        <xdr:cNvPr id="842" name="楕円 841"/>
        <xdr:cNvSpPr/>
      </xdr:nvSpPr>
      <xdr:spPr>
        <a:xfrm>
          <a:off x="18605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38100</xdr:rowOff>
    </xdr:to>
    <xdr:cxnSp macro="">
      <xdr:nvCxnSpPr>
        <xdr:cNvPr id="843" name="直線コネクタ 842"/>
        <xdr:cNvCxnSpPr/>
      </xdr:nvCxnSpPr>
      <xdr:spPr>
        <a:xfrm flipV="1">
          <a:off x="18656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848" name="n_1main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849" name="n_2mainValue【公民館】&#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850" name="n_3mainValue【公民館】&#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80027</xdr:rowOff>
    </xdr:from>
    <xdr:ext cx="469744" cy="259045"/>
    <xdr:sp macro="" textlink="">
      <xdr:nvSpPr>
        <xdr:cNvPr id="851" name="n_4mainValue【公民館】&#10;一人当たり面積"/>
        <xdr:cNvSpPr txBox="1"/>
      </xdr:nvSpPr>
      <xdr:spPr>
        <a:xfrm>
          <a:off x="18421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木造の公営住宅は順次解体を進めており、また、令和２年度に公営住宅の長寿命化計画を策定し計画的な改修を実施していく。一人当たり面積は類似団体の平均値を下回っている。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公立の保育園２園は築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年を過ぎ老朽化が進んでいる。民営の認定こども園・幼稚園・保育園の数や利用状況を考慮しながらマネジメントを実施していく。</a:t>
          </a:r>
        </a:p>
        <a:p>
          <a:r>
            <a:rPr kumimoji="1" lang="ja-JP" altLang="en-US" sz="1300">
              <a:latin typeface="ＭＳ Ｐゴシック" panose="020B0600070205080204" pitchFamily="50" charset="-128"/>
              <a:ea typeface="ＭＳ Ｐゴシック" panose="020B0600070205080204" pitchFamily="50" charset="-128"/>
            </a:rPr>
            <a:t>　学校施設は類似団体と比較し有形固定資産減価償却率が高い。令和３年度に小学校１校の新校舎が供用開始し、小学校１校と中学校１校の統廃合を実施。今後も小学校４校の統廃合、小学校１校の建替えが予定されている。一人当たりの面積は今後さらに低下することが予想される。令和２年度に策定の学校施設長寿命化計画により更新や修繕を実施していく。</a:t>
          </a:r>
        </a:p>
        <a:p>
          <a:r>
            <a:rPr kumimoji="1" lang="ja-JP" altLang="en-US" sz="1300">
              <a:latin typeface="ＭＳ Ｐゴシック" panose="020B0600070205080204" pitchFamily="50" charset="-128"/>
              <a:ea typeface="ＭＳ Ｐゴシック" panose="020B0600070205080204" pitchFamily="50" charset="-128"/>
            </a:rPr>
            <a:t>　児童館と公民館施設は比較的新しい施設が多く、有形固定資産減価償却率は類似団体と比較し低い水準にある。一人当たりの面積は類似団体より狭いが、利用状況や地域別の配置状況も考慮し公共施設のマネジメント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98,282
96,872
315.70
41,791,963
40,648,503
845,602
22,054,696
37,990,145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67854</xdr:rowOff>
    </xdr:from>
    <xdr:to>
      <xdr:col>24</xdr:col>
      <xdr:colOff>114300</xdr:colOff>
      <xdr:row>34</xdr:row>
      <xdr:rowOff>169454</xdr:rowOff>
    </xdr:to>
    <xdr:sp macro="" textlink="">
      <xdr:nvSpPr>
        <xdr:cNvPr id="74" name="楕円 73"/>
        <xdr:cNvSpPr/>
      </xdr:nvSpPr>
      <xdr:spPr>
        <a:xfrm>
          <a:off x="45847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90731</xdr:rowOff>
    </xdr:from>
    <xdr:ext cx="405111" cy="259045"/>
    <xdr:sp macro="" textlink="">
      <xdr:nvSpPr>
        <xdr:cNvPr id="75" name="【図書館】&#10;有形固定資産減価償却率該当値テキスト"/>
        <xdr:cNvSpPr txBox="1"/>
      </xdr:nvSpPr>
      <xdr:spPr>
        <a:xfrm>
          <a:off x="4673600" y="574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33564</xdr:rowOff>
    </xdr:from>
    <xdr:to>
      <xdr:col>20</xdr:col>
      <xdr:colOff>38100</xdr:colOff>
      <xdr:row>34</xdr:row>
      <xdr:rowOff>135164</xdr:rowOff>
    </xdr:to>
    <xdr:sp macro="" textlink="">
      <xdr:nvSpPr>
        <xdr:cNvPr id="76" name="楕円 75"/>
        <xdr:cNvSpPr/>
      </xdr:nvSpPr>
      <xdr:spPr>
        <a:xfrm>
          <a:off x="3746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84364</xdr:rowOff>
    </xdr:from>
    <xdr:to>
      <xdr:col>24</xdr:col>
      <xdr:colOff>63500</xdr:colOff>
      <xdr:row>34</xdr:row>
      <xdr:rowOff>118654</xdr:rowOff>
    </xdr:to>
    <xdr:cxnSp macro="">
      <xdr:nvCxnSpPr>
        <xdr:cNvPr id="77" name="直線コネクタ 76"/>
        <xdr:cNvCxnSpPr/>
      </xdr:nvCxnSpPr>
      <xdr:spPr>
        <a:xfrm>
          <a:off x="3797300" y="59136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170724</xdr:rowOff>
    </xdr:from>
    <xdr:to>
      <xdr:col>15</xdr:col>
      <xdr:colOff>101600</xdr:colOff>
      <xdr:row>34</xdr:row>
      <xdr:rowOff>100874</xdr:rowOff>
    </xdr:to>
    <xdr:sp macro="" textlink="">
      <xdr:nvSpPr>
        <xdr:cNvPr id="78" name="楕円 77"/>
        <xdr:cNvSpPr/>
      </xdr:nvSpPr>
      <xdr:spPr>
        <a:xfrm>
          <a:off x="2857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50074</xdr:rowOff>
    </xdr:from>
    <xdr:to>
      <xdr:col>19</xdr:col>
      <xdr:colOff>177800</xdr:colOff>
      <xdr:row>34</xdr:row>
      <xdr:rowOff>84364</xdr:rowOff>
    </xdr:to>
    <xdr:cxnSp macro="">
      <xdr:nvCxnSpPr>
        <xdr:cNvPr id="79" name="直線コネクタ 78"/>
        <xdr:cNvCxnSpPr/>
      </xdr:nvCxnSpPr>
      <xdr:spPr>
        <a:xfrm>
          <a:off x="2908300" y="58793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136434</xdr:rowOff>
    </xdr:from>
    <xdr:to>
      <xdr:col>10</xdr:col>
      <xdr:colOff>165100</xdr:colOff>
      <xdr:row>34</xdr:row>
      <xdr:rowOff>66584</xdr:rowOff>
    </xdr:to>
    <xdr:sp macro="" textlink="">
      <xdr:nvSpPr>
        <xdr:cNvPr id="80" name="楕円 79"/>
        <xdr:cNvSpPr/>
      </xdr:nvSpPr>
      <xdr:spPr>
        <a:xfrm>
          <a:off x="1968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15784</xdr:rowOff>
    </xdr:from>
    <xdr:to>
      <xdr:col>15</xdr:col>
      <xdr:colOff>50800</xdr:colOff>
      <xdr:row>34</xdr:row>
      <xdr:rowOff>50074</xdr:rowOff>
    </xdr:to>
    <xdr:cxnSp macro="">
      <xdr:nvCxnSpPr>
        <xdr:cNvPr id="81" name="直線コネクタ 80"/>
        <xdr:cNvCxnSpPr/>
      </xdr:nvCxnSpPr>
      <xdr:spPr>
        <a:xfrm>
          <a:off x="2019300" y="5845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102144</xdr:rowOff>
    </xdr:from>
    <xdr:to>
      <xdr:col>6</xdr:col>
      <xdr:colOff>38100</xdr:colOff>
      <xdr:row>34</xdr:row>
      <xdr:rowOff>32294</xdr:rowOff>
    </xdr:to>
    <xdr:sp macro="" textlink="">
      <xdr:nvSpPr>
        <xdr:cNvPr id="82" name="楕円 81"/>
        <xdr:cNvSpPr/>
      </xdr:nvSpPr>
      <xdr:spPr>
        <a:xfrm>
          <a:off x="1079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152944</xdr:rowOff>
    </xdr:from>
    <xdr:to>
      <xdr:col>10</xdr:col>
      <xdr:colOff>114300</xdr:colOff>
      <xdr:row>34</xdr:row>
      <xdr:rowOff>15784</xdr:rowOff>
    </xdr:to>
    <xdr:cxnSp macro="">
      <xdr:nvCxnSpPr>
        <xdr:cNvPr id="83" name="直線コネクタ 82"/>
        <xdr:cNvCxnSpPr/>
      </xdr:nvCxnSpPr>
      <xdr:spPr>
        <a:xfrm>
          <a:off x="1130300" y="58107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151691</xdr:rowOff>
    </xdr:from>
    <xdr:ext cx="405111" cy="259045"/>
    <xdr:sp macro="" textlink="">
      <xdr:nvSpPr>
        <xdr:cNvPr id="88" name="n_1mainValue【図書館】&#10;有形固定資産減価償却率"/>
        <xdr:cNvSpPr txBox="1"/>
      </xdr:nvSpPr>
      <xdr:spPr>
        <a:xfrm>
          <a:off x="3582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117401</xdr:rowOff>
    </xdr:from>
    <xdr:ext cx="405111" cy="259045"/>
    <xdr:sp macro="" textlink="">
      <xdr:nvSpPr>
        <xdr:cNvPr id="89" name="n_2mainValue【図書館】&#10;有形固定資産減価償却率"/>
        <xdr:cNvSpPr txBox="1"/>
      </xdr:nvSpPr>
      <xdr:spPr>
        <a:xfrm>
          <a:off x="2705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83111</xdr:rowOff>
    </xdr:from>
    <xdr:ext cx="405111" cy="259045"/>
    <xdr:sp macro="" textlink="">
      <xdr:nvSpPr>
        <xdr:cNvPr id="90" name="n_3mainValue【図書館】&#10;有形固定資産減価償却率"/>
        <xdr:cNvSpPr txBox="1"/>
      </xdr:nvSpPr>
      <xdr:spPr>
        <a:xfrm>
          <a:off x="1816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48821</xdr:rowOff>
    </xdr:from>
    <xdr:ext cx="340478" cy="259045"/>
    <xdr:sp macro="" textlink="">
      <xdr:nvSpPr>
        <xdr:cNvPr id="91" name="n_4mainValue【図書館】&#10;有形固定資産減価償却率"/>
        <xdr:cNvSpPr txBox="1"/>
      </xdr:nvSpPr>
      <xdr:spPr>
        <a:xfrm>
          <a:off x="9600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131" name="楕円 13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2" name="【図書館】&#10;一人当たり面積該当値テキスト"/>
        <xdr:cNvSpPr txBox="1"/>
      </xdr:nvSpPr>
      <xdr:spPr>
        <a:xfrm>
          <a:off x="10515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139700</xdr:rowOff>
    </xdr:from>
    <xdr:to>
      <xdr:col>55</xdr:col>
      <xdr:colOff>0</xdr:colOff>
      <xdr:row>38</xdr:row>
      <xdr:rowOff>152400</xdr:rowOff>
    </xdr:to>
    <xdr:cxnSp macro="">
      <xdr:nvCxnSpPr>
        <xdr:cNvPr id="134" name="直線コネクタ 133"/>
        <xdr:cNvCxnSpPr/>
      </xdr:nvCxnSpPr>
      <xdr:spPr>
        <a:xfrm flipV="1">
          <a:off x="9639300" y="665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6" name="直線コネクタ 135"/>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8" name="直線コネクタ 137"/>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45"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6"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7" name="n_3main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8" name="n_4mainValue【図書館】&#10;一人当たり面積"/>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90" name="楕円 189"/>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37392</xdr:rowOff>
    </xdr:from>
    <xdr:ext cx="405111" cy="259045"/>
    <xdr:sp macro="" textlink="">
      <xdr:nvSpPr>
        <xdr:cNvPr id="191" name="【体育館・プール】&#10;有形固定資産減価償却率該当値テキスト"/>
        <xdr:cNvSpPr txBox="1"/>
      </xdr:nvSpPr>
      <xdr:spPr>
        <a:xfrm>
          <a:off x="46736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192" name="楕円 191"/>
        <xdr:cNvSpPr/>
      </xdr:nvSpPr>
      <xdr:spPr>
        <a:xfrm>
          <a:off x="3746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13063</xdr:rowOff>
    </xdr:from>
    <xdr:to>
      <xdr:col>24</xdr:col>
      <xdr:colOff>63500</xdr:colOff>
      <xdr:row>59</xdr:row>
      <xdr:rowOff>65315</xdr:rowOff>
    </xdr:to>
    <xdr:cxnSp macro="">
      <xdr:nvCxnSpPr>
        <xdr:cNvPr id="193" name="直線コネクタ 192"/>
        <xdr:cNvCxnSpPr/>
      </xdr:nvCxnSpPr>
      <xdr:spPr>
        <a:xfrm>
          <a:off x="3797300" y="1012861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94" name="楕円 193"/>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13063</xdr:rowOff>
    </xdr:to>
    <xdr:cxnSp macro="">
      <xdr:nvCxnSpPr>
        <xdr:cNvPr id="195" name="直線コネクタ 194"/>
        <xdr:cNvCxnSpPr/>
      </xdr:nvCxnSpPr>
      <xdr:spPr>
        <a:xfrm>
          <a:off x="2908300" y="101106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65133</xdr:rowOff>
    </xdr:from>
    <xdr:to>
      <xdr:col>10</xdr:col>
      <xdr:colOff>165100</xdr:colOff>
      <xdr:row>58</xdr:row>
      <xdr:rowOff>166733</xdr:rowOff>
    </xdr:to>
    <xdr:sp macro="" textlink="">
      <xdr:nvSpPr>
        <xdr:cNvPr id="196" name="楕円 195"/>
        <xdr:cNvSpPr/>
      </xdr:nvSpPr>
      <xdr:spPr>
        <a:xfrm>
          <a:off x="1968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115933</xdr:rowOff>
    </xdr:from>
    <xdr:to>
      <xdr:col>15</xdr:col>
      <xdr:colOff>50800</xdr:colOff>
      <xdr:row>58</xdr:row>
      <xdr:rowOff>166551</xdr:rowOff>
    </xdr:to>
    <xdr:cxnSp macro="">
      <xdr:nvCxnSpPr>
        <xdr:cNvPr id="197" name="直線コネクタ 196"/>
        <xdr:cNvCxnSpPr/>
      </xdr:nvCxnSpPr>
      <xdr:spPr>
        <a:xfrm>
          <a:off x="2019300" y="100600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163104</xdr:rowOff>
    </xdr:from>
    <xdr:to>
      <xdr:col>6</xdr:col>
      <xdr:colOff>38100</xdr:colOff>
      <xdr:row>62</xdr:row>
      <xdr:rowOff>93254</xdr:rowOff>
    </xdr:to>
    <xdr:sp macro="" textlink="">
      <xdr:nvSpPr>
        <xdr:cNvPr id="198" name="楕円 197"/>
        <xdr:cNvSpPr/>
      </xdr:nvSpPr>
      <xdr:spPr>
        <a:xfrm>
          <a:off x="1079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115933</xdr:rowOff>
    </xdr:from>
    <xdr:to>
      <xdr:col>10</xdr:col>
      <xdr:colOff>114300</xdr:colOff>
      <xdr:row>62</xdr:row>
      <xdr:rowOff>42454</xdr:rowOff>
    </xdr:to>
    <xdr:cxnSp macro="">
      <xdr:nvCxnSpPr>
        <xdr:cNvPr id="199" name="直線コネクタ 198"/>
        <xdr:cNvCxnSpPr/>
      </xdr:nvCxnSpPr>
      <xdr:spPr>
        <a:xfrm flipV="1">
          <a:off x="1130300" y="10060033"/>
          <a:ext cx="889000" cy="6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204" name="n_1mainValue【体育館・プー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205" name="n_2mainValue【体育館・プー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11810</xdr:rowOff>
    </xdr:from>
    <xdr:ext cx="405111" cy="259045"/>
    <xdr:sp macro="" textlink="">
      <xdr:nvSpPr>
        <xdr:cNvPr id="206" name="n_3mainValue【体育館・プール】&#10;有形固定資産減価償却率"/>
        <xdr:cNvSpPr txBox="1"/>
      </xdr:nvSpPr>
      <xdr:spPr>
        <a:xfrm>
          <a:off x="1816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84381</xdr:rowOff>
    </xdr:from>
    <xdr:ext cx="405111" cy="259045"/>
    <xdr:sp macro="" textlink="">
      <xdr:nvSpPr>
        <xdr:cNvPr id="207" name="n_4mainValue【体育館・プール】&#10;有形固定資産減価償却率"/>
        <xdr:cNvSpPr txBox="1"/>
      </xdr:nvSpPr>
      <xdr:spPr>
        <a:xfrm>
          <a:off x="927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113030</xdr:rowOff>
    </xdr:from>
    <xdr:to>
      <xdr:col>55</xdr:col>
      <xdr:colOff>50800</xdr:colOff>
      <xdr:row>63</xdr:row>
      <xdr:rowOff>43180</xdr:rowOff>
    </xdr:to>
    <xdr:sp macro="" textlink="">
      <xdr:nvSpPr>
        <xdr:cNvPr id="247" name="楕円 246"/>
        <xdr:cNvSpPr/>
      </xdr:nvSpPr>
      <xdr:spPr>
        <a:xfrm>
          <a:off x="10426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91457</xdr:rowOff>
    </xdr:from>
    <xdr:ext cx="469744" cy="259045"/>
    <xdr:sp macro="" textlink="">
      <xdr:nvSpPr>
        <xdr:cNvPr id="248" name="【体育館・プール】&#10;一人当たり面積該当値テキスト"/>
        <xdr:cNvSpPr txBox="1"/>
      </xdr:nvSpPr>
      <xdr:spPr>
        <a:xfrm>
          <a:off x="10515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49" name="楕円 248"/>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163830</xdr:rowOff>
    </xdr:from>
    <xdr:to>
      <xdr:col>55</xdr:col>
      <xdr:colOff>0</xdr:colOff>
      <xdr:row>62</xdr:row>
      <xdr:rowOff>163830</xdr:rowOff>
    </xdr:to>
    <xdr:cxnSp macro="">
      <xdr:nvCxnSpPr>
        <xdr:cNvPr id="250" name="直線コネクタ 249"/>
        <xdr:cNvCxnSpPr/>
      </xdr:nvCxnSpPr>
      <xdr:spPr>
        <a:xfrm>
          <a:off x="9639300" y="1079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51" name="楕円 250"/>
        <xdr:cNvSpPr/>
      </xdr:nvSpPr>
      <xdr:spPr>
        <a:xfrm>
          <a:off x="8699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165735</xdr:rowOff>
    </xdr:to>
    <xdr:cxnSp macro="">
      <xdr:nvCxnSpPr>
        <xdr:cNvPr id="252" name="直線コネクタ 251"/>
        <xdr:cNvCxnSpPr/>
      </xdr:nvCxnSpPr>
      <xdr:spPr>
        <a:xfrm flipV="1">
          <a:off x="8750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116840</xdr:rowOff>
    </xdr:from>
    <xdr:to>
      <xdr:col>41</xdr:col>
      <xdr:colOff>101600</xdr:colOff>
      <xdr:row>63</xdr:row>
      <xdr:rowOff>46990</xdr:rowOff>
    </xdr:to>
    <xdr:sp macro="" textlink="">
      <xdr:nvSpPr>
        <xdr:cNvPr id="253" name="楕円 252"/>
        <xdr:cNvSpPr/>
      </xdr:nvSpPr>
      <xdr:spPr>
        <a:xfrm>
          <a:off x="781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165735</xdr:rowOff>
    </xdr:from>
    <xdr:to>
      <xdr:col>45</xdr:col>
      <xdr:colOff>177800</xdr:colOff>
      <xdr:row>62</xdr:row>
      <xdr:rowOff>167640</xdr:rowOff>
    </xdr:to>
    <xdr:cxnSp macro="">
      <xdr:nvCxnSpPr>
        <xdr:cNvPr id="254" name="直線コネクタ 253"/>
        <xdr:cNvCxnSpPr/>
      </xdr:nvCxnSpPr>
      <xdr:spPr>
        <a:xfrm flipV="1">
          <a:off x="7861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143510</xdr:rowOff>
    </xdr:from>
    <xdr:to>
      <xdr:col>36</xdr:col>
      <xdr:colOff>165100</xdr:colOff>
      <xdr:row>60</xdr:row>
      <xdr:rowOff>73660</xdr:rowOff>
    </xdr:to>
    <xdr:sp macro="" textlink="">
      <xdr:nvSpPr>
        <xdr:cNvPr id="255" name="楕円 254"/>
        <xdr:cNvSpPr/>
      </xdr:nvSpPr>
      <xdr:spPr>
        <a:xfrm>
          <a:off x="692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22860</xdr:rowOff>
    </xdr:from>
    <xdr:to>
      <xdr:col>41</xdr:col>
      <xdr:colOff>50800</xdr:colOff>
      <xdr:row>62</xdr:row>
      <xdr:rowOff>167640</xdr:rowOff>
    </xdr:to>
    <xdr:cxnSp macro="">
      <xdr:nvCxnSpPr>
        <xdr:cNvPr id="256" name="直線コネクタ 255"/>
        <xdr:cNvCxnSpPr/>
      </xdr:nvCxnSpPr>
      <xdr:spPr>
        <a:xfrm>
          <a:off x="6972300" y="1030986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61"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2" name="n_2mainValue【体育館・プール】&#10;一人当たり面積"/>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38117</xdr:rowOff>
    </xdr:from>
    <xdr:ext cx="469744" cy="259045"/>
    <xdr:sp macro="" textlink="">
      <xdr:nvSpPr>
        <xdr:cNvPr id="263" name="n_3mainValue【体育館・プール】&#10;一人当たり面積"/>
        <xdr:cNvSpPr txBox="1"/>
      </xdr:nvSpPr>
      <xdr:spPr>
        <a:xfrm>
          <a:off x="7626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90187</xdr:rowOff>
    </xdr:from>
    <xdr:ext cx="469744" cy="259045"/>
    <xdr:sp macro="" textlink="">
      <xdr:nvSpPr>
        <xdr:cNvPr id="264" name="n_4mainValue【体育館・プール】&#10;一人当たり面積"/>
        <xdr:cNvSpPr txBox="1"/>
      </xdr:nvSpPr>
      <xdr:spPr>
        <a:xfrm>
          <a:off x="6737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305" name="楕円 304"/>
        <xdr:cNvSpPr/>
      </xdr:nvSpPr>
      <xdr:spPr>
        <a:xfrm>
          <a:off x="4584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169563</xdr:rowOff>
    </xdr:from>
    <xdr:ext cx="405111" cy="259045"/>
    <xdr:sp macro="" textlink="">
      <xdr:nvSpPr>
        <xdr:cNvPr id="306" name="【福祉施設】&#10;有形固定資産減価償却率該当値テキスト"/>
        <xdr:cNvSpPr txBox="1"/>
      </xdr:nvSpPr>
      <xdr:spPr>
        <a:xfrm>
          <a:off x="4673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7" name="楕円 306"/>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70486</xdr:rowOff>
    </xdr:to>
    <xdr:cxnSp macro="">
      <xdr:nvCxnSpPr>
        <xdr:cNvPr id="308" name="直線コネクタ 307"/>
        <xdr:cNvCxnSpPr/>
      </xdr:nvCxnSpPr>
      <xdr:spPr>
        <a:xfrm>
          <a:off x="3797300" y="140741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9" name="楕円 308"/>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15239</xdr:rowOff>
    </xdr:to>
    <xdr:cxnSp macro="">
      <xdr:nvCxnSpPr>
        <xdr:cNvPr id="310" name="直線コネクタ 309"/>
        <xdr:cNvCxnSpPr/>
      </xdr:nvCxnSpPr>
      <xdr:spPr>
        <a:xfrm>
          <a:off x="2908300" y="14013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11" name="楕円 310"/>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125730</xdr:rowOff>
    </xdr:to>
    <xdr:cxnSp macro="">
      <xdr:nvCxnSpPr>
        <xdr:cNvPr id="312" name="直線コネクタ 311"/>
        <xdr:cNvCxnSpPr/>
      </xdr:nvCxnSpPr>
      <xdr:spPr>
        <a:xfrm>
          <a:off x="2019300" y="139465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13" name="楕円 312"/>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81</xdr:row>
      <xdr:rowOff>59055</xdr:rowOff>
    </xdr:to>
    <xdr:cxnSp macro="">
      <xdr:nvCxnSpPr>
        <xdr:cNvPr id="314" name="直線コネクタ 313"/>
        <xdr:cNvCxnSpPr/>
      </xdr:nvCxnSpPr>
      <xdr:spPr>
        <a:xfrm>
          <a:off x="1130300" y="138779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319" name="n_1mainValue【福祉施設】&#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20" name="n_2main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21" name="n_3mainValue【福祉施設】&#10;有形固定資産減価償却率"/>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22" name="n_4mainValue【福祉施設】&#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116295</xdr:rowOff>
    </xdr:from>
    <xdr:to>
      <xdr:col>55</xdr:col>
      <xdr:colOff>50800</xdr:colOff>
      <xdr:row>86</xdr:row>
      <xdr:rowOff>46445</xdr:rowOff>
    </xdr:to>
    <xdr:sp macro="" textlink="">
      <xdr:nvSpPr>
        <xdr:cNvPr id="364" name="楕円 363"/>
        <xdr:cNvSpPr/>
      </xdr:nvSpPr>
      <xdr:spPr>
        <a:xfrm>
          <a:off x="10426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94722</xdr:rowOff>
    </xdr:from>
    <xdr:ext cx="469744" cy="259045"/>
    <xdr:sp macro="" textlink="">
      <xdr:nvSpPr>
        <xdr:cNvPr id="365" name="【福祉施設】&#10;一人当たり面積該当値テキスト"/>
        <xdr:cNvSpPr txBox="1"/>
      </xdr:nvSpPr>
      <xdr:spPr>
        <a:xfrm>
          <a:off x="10515600"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116295</xdr:rowOff>
    </xdr:from>
    <xdr:to>
      <xdr:col>50</xdr:col>
      <xdr:colOff>165100</xdr:colOff>
      <xdr:row>86</xdr:row>
      <xdr:rowOff>46445</xdr:rowOff>
    </xdr:to>
    <xdr:sp macro="" textlink="">
      <xdr:nvSpPr>
        <xdr:cNvPr id="366" name="楕円 365"/>
        <xdr:cNvSpPr/>
      </xdr:nvSpPr>
      <xdr:spPr>
        <a:xfrm>
          <a:off x="9588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167095</xdr:rowOff>
    </xdr:from>
    <xdr:to>
      <xdr:col>55</xdr:col>
      <xdr:colOff>0</xdr:colOff>
      <xdr:row>85</xdr:row>
      <xdr:rowOff>167095</xdr:rowOff>
    </xdr:to>
    <xdr:cxnSp macro="">
      <xdr:nvCxnSpPr>
        <xdr:cNvPr id="367" name="直線コネクタ 366"/>
        <xdr:cNvCxnSpPr/>
      </xdr:nvCxnSpPr>
      <xdr:spPr>
        <a:xfrm>
          <a:off x="9639300" y="14740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68" name="楕円 367"/>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167095</xdr:rowOff>
    </xdr:to>
    <xdr:cxnSp macro="">
      <xdr:nvCxnSpPr>
        <xdr:cNvPr id="369" name="直線コネクタ 368"/>
        <xdr:cNvCxnSpPr/>
      </xdr:nvCxnSpPr>
      <xdr:spPr>
        <a:xfrm>
          <a:off x="8750300" y="147338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70" name="楕円 369"/>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85</xdr:row>
      <xdr:rowOff>163830</xdr:rowOff>
    </xdr:to>
    <xdr:cxnSp macro="">
      <xdr:nvCxnSpPr>
        <xdr:cNvPr id="371" name="直線コネクタ 370"/>
        <xdr:cNvCxnSpPr/>
      </xdr:nvCxnSpPr>
      <xdr:spPr>
        <a:xfrm flipV="1">
          <a:off x="7861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72" name="楕円 371"/>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163830</xdr:rowOff>
    </xdr:to>
    <xdr:cxnSp macro="">
      <xdr:nvCxnSpPr>
        <xdr:cNvPr id="373" name="直線コネクタ 372"/>
        <xdr:cNvCxnSpPr/>
      </xdr:nvCxnSpPr>
      <xdr:spPr>
        <a:xfrm>
          <a:off x="6972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37572</xdr:rowOff>
    </xdr:from>
    <xdr:ext cx="469744" cy="259045"/>
    <xdr:sp macro="" textlink="">
      <xdr:nvSpPr>
        <xdr:cNvPr id="378" name="n_1mainValue【福祉施設】&#10;一人当たり面積"/>
        <xdr:cNvSpPr txBox="1"/>
      </xdr:nvSpPr>
      <xdr:spPr>
        <a:xfrm>
          <a:off x="93917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79"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80" name="n_3mainValue【福祉施設】&#10;一人当たり面積"/>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81" name="n_4mainValue【福祉施設】&#10;一人当たり面積"/>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113574</xdr:rowOff>
    </xdr:from>
    <xdr:to>
      <xdr:col>24</xdr:col>
      <xdr:colOff>114300</xdr:colOff>
      <xdr:row>107</xdr:row>
      <xdr:rowOff>43724</xdr:rowOff>
    </xdr:to>
    <xdr:sp macro="" textlink="">
      <xdr:nvSpPr>
        <xdr:cNvPr id="423" name="楕円 422"/>
        <xdr:cNvSpPr/>
      </xdr:nvSpPr>
      <xdr:spPr>
        <a:xfrm>
          <a:off x="4584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92001</xdr:rowOff>
    </xdr:from>
    <xdr:ext cx="405111" cy="259045"/>
    <xdr:sp macro="" textlink="">
      <xdr:nvSpPr>
        <xdr:cNvPr id="424" name="【市民会館】&#10;有形固定資産減価償却率該当値テキスト"/>
        <xdr:cNvSpPr txBox="1"/>
      </xdr:nvSpPr>
      <xdr:spPr>
        <a:xfrm>
          <a:off x="4673600"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425" name="楕円 424"/>
        <xdr:cNvSpPr/>
      </xdr:nvSpPr>
      <xdr:spPr>
        <a:xfrm>
          <a:off x="3746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133350</xdr:rowOff>
    </xdr:from>
    <xdr:to>
      <xdr:col>24</xdr:col>
      <xdr:colOff>63500</xdr:colOff>
      <xdr:row>106</xdr:row>
      <xdr:rowOff>164374</xdr:rowOff>
    </xdr:to>
    <xdr:cxnSp macro="">
      <xdr:nvCxnSpPr>
        <xdr:cNvPr id="426" name="直線コネクタ 425"/>
        <xdr:cNvCxnSpPr/>
      </xdr:nvCxnSpPr>
      <xdr:spPr>
        <a:xfrm>
          <a:off x="3797300" y="183070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54792</xdr:rowOff>
    </xdr:from>
    <xdr:to>
      <xdr:col>15</xdr:col>
      <xdr:colOff>101600</xdr:colOff>
      <xdr:row>106</xdr:row>
      <xdr:rowOff>156392</xdr:rowOff>
    </xdr:to>
    <xdr:sp macro="" textlink="">
      <xdr:nvSpPr>
        <xdr:cNvPr id="427" name="楕円 426"/>
        <xdr:cNvSpPr/>
      </xdr:nvSpPr>
      <xdr:spPr>
        <a:xfrm>
          <a:off x="2857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105592</xdr:rowOff>
    </xdr:from>
    <xdr:to>
      <xdr:col>19</xdr:col>
      <xdr:colOff>177800</xdr:colOff>
      <xdr:row>106</xdr:row>
      <xdr:rowOff>133350</xdr:rowOff>
    </xdr:to>
    <xdr:cxnSp macro="">
      <xdr:nvCxnSpPr>
        <xdr:cNvPr id="428" name="直線コネクタ 427"/>
        <xdr:cNvCxnSpPr/>
      </xdr:nvCxnSpPr>
      <xdr:spPr>
        <a:xfrm>
          <a:off x="2908300" y="182792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20501</xdr:rowOff>
    </xdr:from>
    <xdr:to>
      <xdr:col>10</xdr:col>
      <xdr:colOff>165100</xdr:colOff>
      <xdr:row>106</xdr:row>
      <xdr:rowOff>122101</xdr:rowOff>
    </xdr:to>
    <xdr:sp macro="" textlink="">
      <xdr:nvSpPr>
        <xdr:cNvPr id="429" name="楕円 428"/>
        <xdr:cNvSpPr/>
      </xdr:nvSpPr>
      <xdr:spPr>
        <a:xfrm>
          <a:off x="1968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71301</xdr:rowOff>
    </xdr:from>
    <xdr:to>
      <xdr:col>15</xdr:col>
      <xdr:colOff>50800</xdr:colOff>
      <xdr:row>106</xdr:row>
      <xdr:rowOff>105592</xdr:rowOff>
    </xdr:to>
    <xdr:cxnSp macro="">
      <xdr:nvCxnSpPr>
        <xdr:cNvPr id="430" name="直線コネクタ 429"/>
        <xdr:cNvCxnSpPr/>
      </xdr:nvCxnSpPr>
      <xdr:spPr>
        <a:xfrm>
          <a:off x="2019300" y="182450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167458</xdr:rowOff>
    </xdr:from>
    <xdr:to>
      <xdr:col>6</xdr:col>
      <xdr:colOff>38100</xdr:colOff>
      <xdr:row>106</xdr:row>
      <xdr:rowOff>97608</xdr:rowOff>
    </xdr:to>
    <xdr:sp macro="" textlink="">
      <xdr:nvSpPr>
        <xdr:cNvPr id="431" name="楕円 430"/>
        <xdr:cNvSpPr/>
      </xdr:nvSpPr>
      <xdr:spPr>
        <a:xfrm>
          <a:off x="1079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46808</xdr:rowOff>
    </xdr:from>
    <xdr:to>
      <xdr:col>10</xdr:col>
      <xdr:colOff>114300</xdr:colOff>
      <xdr:row>106</xdr:row>
      <xdr:rowOff>71301</xdr:rowOff>
    </xdr:to>
    <xdr:cxnSp macro="">
      <xdr:nvCxnSpPr>
        <xdr:cNvPr id="432" name="直線コネクタ 431"/>
        <xdr:cNvCxnSpPr/>
      </xdr:nvCxnSpPr>
      <xdr:spPr>
        <a:xfrm>
          <a:off x="1130300" y="182205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437" name="n_1mainValue【市民会館】&#10;有形固定資産減価償却率"/>
        <xdr:cNvSpPr txBox="1"/>
      </xdr:nvSpPr>
      <xdr:spPr>
        <a:xfrm>
          <a:off x="3582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147519</xdr:rowOff>
    </xdr:from>
    <xdr:ext cx="405111" cy="259045"/>
    <xdr:sp macro="" textlink="">
      <xdr:nvSpPr>
        <xdr:cNvPr id="438" name="n_2mainValue【市民会館】&#10;有形固定資産減価償却率"/>
        <xdr:cNvSpPr txBox="1"/>
      </xdr:nvSpPr>
      <xdr:spPr>
        <a:xfrm>
          <a:off x="2705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113228</xdr:rowOff>
    </xdr:from>
    <xdr:ext cx="405111" cy="259045"/>
    <xdr:sp macro="" textlink="">
      <xdr:nvSpPr>
        <xdr:cNvPr id="439" name="n_3mainValue【市民会館】&#10;有形固定資産減価償却率"/>
        <xdr:cNvSpPr txBox="1"/>
      </xdr:nvSpPr>
      <xdr:spPr>
        <a:xfrm>
          <a:off x="1816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88735</xdr:rowOff>
    </xdr:from>
    <xdr:ext cx="405111" cy="259045"/>
    <xdr:sp macro="" textlink="">
      <xdr:nvSpPr>
        <xdr:cNvPr id="440" name="n_4mainValue【市民会館】&#10;有形固定資産減価償却率"/>
        <xdr:cNvSpPr txBox="1"/>
      </xdr:nvSpPr>
      <xdr:spPr>
        <a:xfrm>
          <a:off x="927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102144</xdr:rowOff>
    </xdr:from>
    <xdr:to>
      <xdr:col>55</xdr:col>
      <xdr:colOff>50800</xdr:colOff>
      <xdr:row>106</xdr:row>
      <xdr:rowOff>32294</xdr:rowOff>
    </xdr:to>
    <xdr:sp macro="" textlink="">
      <xdr:nvSpPr>
        <xdr:cNvPr id="482" name="楕円 481"/>
        <xdr:cNvSpPr/>
      </xdr:nvSpPr>
      <xdr:spPr>
        <a:xfrm>
          <a:off x="10426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125021</xdr:rowOff>
    </xdr:from>
    <xdr:ext cx="469744" cy="259045"/>
    <xdr:sp macro="" textlink="">
      <xdr:nvSpPr>
        <xdr:cNvPr id="483" name="【市民会館】&#10;一人当たり面積該当値テキスト"/>
        <xdr:cNvSpPr txBox="1"/>
      </xdr:nvSpPr>
      <xdr:spPr>
        <a:xfrm>
          <a:off x="105156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84" name="楕円 483"/>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152944</xdr:rowOff>
    </xdr:from>
    <xdr:to>
      <xdr:col>55</xdr:col>
      <xdr:colOff>0</xdr:colOff>
      <xdr:row>105</xdr:row>
      <xdr:rowOff>156211</xdr:rowOff>
    </xdr:to>
    <xdr:cxnSp macro="">
      <xdr:nvCxnSpPr>
        <xdr:cNvPr id="485" name="直線コネクタ 484"/>
        <xdr:cNvCxnSpPr/>
      </xdr:nvCxnSpPr>
      <xdr:spPr>
        <a:xfrm flipV="1">
          <a:off x="9639300" y="181551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108676</xdr:rowOff>
    </xdr:from>
    <xdr:to>
      <xdr:col>46</xdr:col>
      <xdr:colOff>38100</xdr:colOff>
      <xdr:row>106</xdr:row>
      <xdr:rowOff>38826</xdr:rowOff>
    </xdr:to>
    <xdr:sp macro="" textlink="">
      <xdr:nvSpPr>
        <xdr:cNvPr id="486" name="楕円 485"/>
        <xdr:cNvSpPr/>
      </xdr:nvSpPr>
      <xdr:spPr>
        <a:xfrm>
          <a:off x="869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159476</xdr:rowOff>
    </xdr:to>
    <xdr:cxnSp macro="">
      <xdr:nvCxnSpPr>
        <xdr:cNvPr id="487" name="直線コネクタ 486"/>
        <xdr:cNvCxnSpPr/>
      </xdr:nvCxnSpPr>
      <xdr:spPr>
        <a:xfrm flipV="1">
          <a:off x="8750300" y="181584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111942</xdr:rowOff>
    </xdr:from>
    <xdr:to>
      <xdr:col>41</xdr:col>
      <xdr:colOff>101600</xdr:colOff>
      <xdr:row>106</xdr:row>
      <xdr:rowOff>42092</xdr:rowOff>
    </xdr:to>
    <xdr:sp macro="" textlink="">
      <xdr:nvSpPr>
        <xdr:cNvPr id="488" name="楕円 487"/>
        <xdr:cNvSpPr/>
      </xdr:nvSpPr>
      <xdr:spPr>
        <a:xfrm>
          <a:off x="781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159476</xdr:rowOff>
    </xdr:from>
    <xdr:to>
      <xdr:col>45</xdr:col>
      <xdr:colOff>177800</xdr:colOff>
      <xdr:row>105</xdr:row>
      <xdr:rowOff>162742</xdr:rowOff>
    </xdr:to>
    <xdr:cxnSp macro="">
      <xdr:nvCxnSpPr>
        <xdr:cNvPr id="489" name="直線コネクタ 488"/>
        <xdr:cNvCxnSpPr/>
      </xdr:nvCxnSpPr>
      <xdr:spPr>
        <a:xfrm flipV="1">
          <a:off x="7861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159294</xdr:rowOff>
    </xdr:from>
    <xdr:to>
      <xdr:col>36</xdr:col>
      <xdr:colOff>165100</xdr:colOff>
      <xdr:row>105</xdr:row>
      <xdr:rowOff>89444</xdr:rowOff>
    </xdr:to>
    <xdr:sp macro="" textlink="">
      <xdr:nvSpPr>
        <xdr:cNvPr id="490" name="楕円 489"/>
        <xdr:cNvSpPr/>
      </xdr:nvSpPr>
      <xdr:spPr>
        <a:xfrm>
          <a:off x="6921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38644</xdr:rowOff>
    </xdr:from>
    <xdr:to>
      <xdr:col>41</xdr:col>
      <xdr:colOff>50800</xdr:colOff>
      <xdr:row>105</xdr:row>
      <xdr:rowOff>162742</xdr:rowOff>
    </xdr:to>
    <xdr:cxnSp macro="">
      <xdr:nvCxnSpPr>
        <xdr:cNvPr id="491" name="直線コネクタ 490"/>
        <xdr:cNvCxnSpPr/>
      </xdr:nvCxnSpPr>
      <xdr:spPr>
        <a:xfrm>
          <a:off x="6972300" y="1804089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96"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55353</xdr:rowOff>
    </xdr:from>
    <xdr:ext cx="469744" cy="259045"/>
    <xdr:sp macro="" textlink="">
      <xdr:nvSpPr>
        <xdr:cNvPr id="497" name="n_2mainValue【市民会館】&#10;一人当たり面積"/>
        <xdr:cNvSpPr txBox="1"/>
      </xdr:nvSpPr>
      <xdr:spPr>
        <a:xfrm>
          <a:off x="8515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58619</xdr:rowOff>
    </xdr:from>
    <xdr:ext cx="469744" cy="259045"/>
    <xdr:sp macro="" textlink="">
      <xdr:nvSpPr>
        <xdr:cNvPr id="498" name="n_3mainValue【市民会館】&#10;一人当たり面積"/>
        <xdr:cNvSpPr txBox="1"/>
      </xdr:nvSpPr>
      <xdr:spPr>
        <a:xfrm>
          <a:off x="7626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105971</xdr:rowOff>
    </xdr:from>
    <xdr:ext cx="469744" cy="259045"/>
    <xdr:sp macro="" textlink="">
      <xdr:nvSpPr>
        <xdr:cNvPr id="499" name="n_4mainValue【市民会館】&#10;一人当たり面積"/>
        <xdr:cNvSpPr txBox="1"/>
      </xdr:nvSpPr>
      <xdr:spPr>
        <a:xfrm>
          <a:off x="6737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541" name="楕円 540"/>
        <xdr:cNvSpPr/>
      </xdr:nvSpPr>
      <xdr:spPr>
        <a:xfrm>
          <a:off x="16268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542" name="【一般廃棄物処理施設】&#10;有形固定資産減価償却率該当値テキスト"/>
        <xdr:cNvSpPr txBox="1"/>
      </xdr:nvSpPr>
      <xdr:spPr>
        <a:xfrm>
          <a:off x="16357600"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43" name="楕円 542"/>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41</xdr:row>
      <xdr:rowOff>10885</xdr:rowOff>
    </xdr:to>
    <xdr:cxnSp macro="">
      <xdr:nvCxnSpPr>
        <xdr:cNvPr id="544" name="直線コネクタ 543"/>
        <xdr:cNvCxnSpPr/>
      </xdr:nvCxnSpPr>
      <xdr:spPr>
        <a:xfrm>
          <a:off x="15481300" y="699135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40096</xdr:rowOff>
    </xdr:from>
    <xdr:to>
      <xdr:col>76</xdr:col>
      <xdr:colOff>165100</xdr:colOff>
      <xdr:row>40</xdr:row>
      <xdr:rowOff>141696</xdr:rowOff>
    </xdr:to>
    <xdr:sp macro="" textlink="">
      <xdr:nvSpPr>
        <xdr:cNvPr id="545" name="楕円 544"/>
        <xdr:cNvSpPr/>
      </xdr:nvSpPr>
      <xdr:spPr>
        <a:xfrm>
          <a:off x="14541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90896</xdr:rowOff>
    </xdr:from>
    <xdr:to>
      <xdr:col>81</xdr:col>
      <xdr:colOff>50800</xdr:colOff>
      <xdr:row>40</xdr:row>
      <xdr:rowOff>133350</xdr:rowOff>
    </xdr:to>
    <xdr:cxnSp macro="">
      <xdr:nvCxnSpPr>
        <xdr:cNvPr id="546" name="直線コネクタ 545"/>
        <xdr:cNvCxnSpPr/>
      </xdr:nvCxnSpPr>
      <xdr:spPr>
        <a:xfrm>
          <a:off x="14592300" y="69488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47" name="楕円 546"/>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90896</xdr:rowOff>
    </xdr:to>
    <xdr:cxnSp macro="">
      <xdr:nvCxnSpPr>
        <xdr:cNvPr id="548" name="直線コネクタ 547"/>
        <xdr:cNvCxnSpPr/>
      </xdr:nvCxnSpPr>
      <xdr:spPr>
        <a:xfrm>
          <a:off x="13703300" y="689991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115207</xdr:rowOff>
    </xdr:from>
    <xdr:to>
      <xdr:col>67</xdr:col>
      <xdr:colOff>101600</xdr:colOff>
      <xdr:row>40</xdr:row>
      <xdr:rowOff>45357</xdr:rowOff>
    </xdr:to>
    <xdr:sp macro="" textlink="">
      <xdr:nvSpPr>
        <xdr:cNvPr id="549" name="楕円 548"/>
        <xdr:cNvSpPr/>
      </xdr:nvSpPr>
      <xdr:spPr>
        <a:xfrm>
          <a:off x="12763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166007</xdr:rowOff>
    </xdr:from>
    <xdr:to>
      <xdr:col>71</xdr:col>
      <xdr:colOff>177800</xdr:colOff>
      <xdr:row>40</xdr:row>
      <xdr:rowOff>41910</xdr:rowOff>
    </xdr:to>
    <xdr:cxnSp macro="">
      <xdr:nvCxnSpPr>
        <xdr:cNvPr id="550" name="直線コネクタ 549"/>
        <xdr:cNvCxnSpPr/>
      </xdr:nvCxnSpPr>
      <xdr:spPr>
        <a:xfrm>
          <a:off x="12814300" y="68525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55"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132823</xdr:rowOff>
    </xdr:from>
    <xdr:ext cx="405111" cy="259045"/>
    <xdr:sp macro="" textlink="">
      <xdr:nvSpPr>
        <xdr:cNvPr id="556" name="n_2mainValue【一般廃棄物処理施設】&#10;有形固定資産減価償却率"/>
        <xdr:cNvSpPr txBox="1"/>
      </xdr:nvSpPr>
      <xdr:spPr>
        <a:xfrm>
          <a:off x="14389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57"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36484</xdr:rowOff>
    </xdr:from>
    <xdr:ext cx="405111" cy="259045"/>
    <xdr:sp macro="" textlink="">
      <xdr:nvSpPr>
        <xdr:cNvPr id="558" name="n_4mainValue【一般廃棄物処理施設】&#10;有形固定資産減価償却率"/>
        <xdr:cNvSpPr txBox="1"/>
      </xdr:nvSpPr>
      <xdr:spPr>
        <a:xfrm>
          <a:off x="12611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106740</xdr:rowOff>
    </xdr:from>
    <xdr:to>
      <xdr:col>116</xdr:col>
      <xdr:colOff>114300</xdr:colOff>
      <xdr:row>40</xdr:row>
      <xdr:rowOff>36890</xdr:rowOff>
    </xdr:to>
    <xdr:sp macro="" textlink="">
      <xdr:nvSpPr>
        <xdr:cNvPr id="598" name="楕円 597"/>
        <xdr:cNvSpPr/>
      </xdr:nvSpPr>
      <xdr:spPr>
        <a:xfrm>
          <a:off x="22110700" y="6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129617</xdr:rowOff>
    </xdr:from>
    <xdr:ext cx="599010" cy="259045"/>
    <xdr:sp macro="" textlink="">
      <xdr:nvSpPr>
        <xdr:cNvPr id="599" name="【一般廃棄物処理施設】&#10;一人当たり有形固定資産（償却資産）額該当値テキスト"/>
        <xdr:cNvSpPr txBox="1"/>
      </xdr:nvSpPr>
      <xdr:spPr>
        <a:xfrm>
          <a:off x="22199600" y="664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107858</xdr:rowOff>
    </xdr:from>
    <xdr:to>
      <xdr:col>112</xdr:col>
      <xdr:colOff>38100</xdr:colOff>
      <xdr:row>40</xdr:row>
      <xdr:rowOff>38008</xdr:rowOff>
    </xdr:to>
    <xdr:sp macro="" textlink="">
      <xdr:nvSpPr>
        <xdr:cNvPr id="600" name="楕円 599"/>
        <xdr:cNvSpPr/>
      </xdr:nvSpPr>
      <xdr:spPr>
        <a:xfrm>
          <a:off x="21272500" y="679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157540</xdr:rowOff>
    </xdr:from>
    <xdr:to>
      <xdr:col>116</xdr:col>
      <xdr:colOff>63500</xdr:colOff>
      <xdr:row>39</xdr:row>
      <xdr:rowOff>158658</xdr:rowOff>
    </xdr:to>
    <xdr:cxnSp macro="">
      <xdr:nvCxnSpPr>
        <xdr:cNvPr id="601" name="直線コネクタ 600"/>
        <xdr:cNvCxnSpPr/>
      </xdr:nvCxnSpPr>
      <xdr:spPr>
        <a:xfrm flipV="1">
          <a:off x="21323300" y="6844090"/>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91308</xdr:rowOff>
    </xdr:from>
    <xdr:to>
      <xdr:col>107</xdr:col>
      <xdr:colOff>101600</xdr:colOff>
      <xdr:row>40</xdr:row>
      <xdr:rowOff>21458</xdr:rowOff>
    </xdr:to>
    <xdr:sp macro="" textlink="">
      <xdr:nvSpPr>
        <xdr:cNvPr id="602" name="楕円 601"/>
        <xdr:cNvSpPr/>
      </xdr:nvSpPr>
      <xdr:spPr>
        <a:xfrm>
          <a:off x="20383500" y="67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142108</xdr:rowOff>
    </xdr:from>
    <xdr:to>
      <xdr:col>111</xdr:col>
      <xdr:colOff>177800</xdr:colOff>
      <xdr:row>39</xdr:row>
      <xdr:rowOff>158658</xdr:rowOff>
    </xdr:to>
    <xdr:cxnSp macro="">
      <xdr:nvCxnSpPr>
        <xdr:cNvPr id="603" name="直線コネクタ 602"/>
        <xdr:cNvCxnSpPr/>
      </xdr:nvCxnSpPr>
      <xdr:spPr>
        <a:xfrm>
          <a:off x="20434300" y="6828658"/>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94245</xdr:rowOff>
    </xdr:from>
    <xdr:to>
      <xdr:col>102</xdr:col>
      <xdr:colOff>165100</xdr:colOff>
      <xdr:row>40</xdr:row>
      <xdr:rowOff>24395</xdr:rowOff>
    </xdr:to>
    <xdr:sp macro="" textlink="">
      <xdr:nvSpPr>
        <xdr:cNvPr id="604" name="楕円 603"/>
        <xdr:cNvSpPr/>
      </xdr:nvSpPr>
      <xdr:spPr>
        <a:xfrm>
          <a:off x="19494500" y="67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142108</xdr:rowOff>
    </xdr:from>
    <xdr:to>
      <xdr:col>107</xdr:col>
      <xdr:colOff>50800</xdr:colOff>
      <xdr:row>39</xdr:row>
      <xdr:rowOff>145045</xdr:rowOff>
    </xdr:to>
    <xdr:cxnSp macro="">
      <xdr:nvCxnSpPr>
        <xdr:cNvPr id="605" name="直線コネクタ 604"/>
        <xdr:cNvCxnSpPr/>
      </xdr:nvCxnSpPr>
      <xdr:spPr>
        <a:xfrm flipV="1">
          <a:off x="19545300" y="6828658"/>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100026</xdr:rowOff>
    </xdr:from>
    <xdr:to>
      <xdr:col>98</xdr:col>
      <xdr:colOff>38100</xdr:colOff>
      <xdr:row>40</xdr:row>
      <xdr:rowOff>30176</xdr:rowOff>
    </xdr:to>
    <xdr:sp macro="" textlink="">
      <xdr:nvSpPr>
        <xdr:cNvPr id="606" name="楕円 605"/>
        <xdr:cNvSpPr/>
      </xdr:nvSpPr>
      <xdr:spPr>
        <a:xfrm>
          <a:off x="18605500" y="6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145045</xdr:rowOff>
    </xdr:from>
    <xdr:to>
      <xdr:col>102</xdr:col>
      <xdr:colOff>114300</xdr:colOff>
      <xdr:row>39</xdr:row>
      <xdr:rowOff>150826</xdr:rowOff>
    </xdr:to>
    <xdr:cxnSp macro="">
      <xdr:nvCxnSpPr>
        <xdr:cNvPr id="607" name="直線コネクタ 606"/>
        <xdr:cNvCxnSpPr/>
      </xdr:nvCxnSpPr>
      <xdr:spPr>
        <a:xfrm flipV="1">
          <a:off x="18656300" y="6831595"/>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54535</xdr:rowOff>
    </xdr:from>
    <xdr:ext cx="599010" cy="259045"/>
    <xdr:sp macro="" textlink="">
      <xdr:nvSpPr>
        <xdr:cNvPr id="612" name="n_1mainValue【一般廃棄物処理施設】&#10;一人当たり有形固定資産（償却資産）額"/>
        <xdr:cNvSpPr txBox="1"/>
      </xdr:nvSpPr>
      <xdr:spPr>
        <a:xfrm>
          <a:off x="21011095" y="656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37985</xdr:rowOff>
    </xdr:from>
    <xdr:ext cx="599010" cy="259045"/>
    <xdr:sp macro="" textlink="">
      <xdr:nvSpPr>
        <xdr:cNvPr id="613" name="n_2mainValue【一般廃棄物処理施設】&#10;一人当たり有形固定資産（償却資産）額"/>
        <xdr:cNvSpPr txBox="1"/>
      </xdr:nvSpPr>
      <xdr:spPr>
        <a:xfrm>
          <a:off x="20134795" y="655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40922</xdr:rowOff>
    </xdr:from>
    <xdr:ext cx="599010" cy="259045"/>
    <xdr:sp macro="" textlink="">
      <xdr:nvSpPr>
        <xdr:cNvPr id="614" name="n_3mainValue【一般廃棄物処理施設】&#10;一人当たり有形固定資産（償却資産）額"/>
        <xdr:cNvSpPr txBox="1"/>
      </xdr:nvSpPr>
      <xdr:spPr>
        <a:xfrm>
          <a:off x="19245795" y="655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46703</xdr:rowOff>
    </xdr:from>
    <xdr:ext cx="599010" cy="259045"/>
    <xdr:sp macro="" textlink="">
      <xdr:nvSpPr>
        <xdr:cNvPr id="615" name="n_4mainValue【一般廃棄物処理施設】&#10;一人当たり有形固定資産（償却資産）額"/>
        <xdr:cNvSpPr txBox="1"/>
      </xdr:nvSpPr>
      <xdr:spPr>
        <a:xfrm>
          <a:off x="18356795" y="656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57" name="楕円 656"/>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84744</xdr:rowOff>
    </xdr:from>
    <xdr:ext cx="405111" cy="259045"/>
    <xdr:sp macro="" textlink="">
      <xdr:nvSpPr>
        <xdr:cNvPr id="658" name="【保健センター・保健所】&#10;有形固定資産減価償却率該当値テキスト"/>
        <xdr:cNvSpPr txBox="1"/>
      </xdr:nvSpPr>
      <xdr:spPr>
        <a:xfrm>
          <a:off x="16357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659" name="楕円 658"/>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112667</xdr:rowOff>
    </xdr:to>
    <xdr:cxnSp macro="">
      <xdr:nvCxnSpPr>
        <xdr:cNvPr id="660" name="直線コネクタ 659"/>
        <xdr:cNvCxnSpPr/>
      </xdr:nvCxnSpPr>
      <xdr:spPr>
        <a:xfrm>
          <a:off x="15481300" y="101971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661" name="楕円 660"/>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59</xdr:row>
      <xdr:rowOff>81643</xdr:rowOff>
    </xdr:to>
    <xdr:cxnSp macro="">
      <xdr:nvCxnSpPr>
        <xdr:cNvPr id="662" name="直線コネクタ 661"/>
        <xdr:cNvCxnSpPr/>
      </xdr:nvCxnSpPr>
      <xdr:spPr>
        <a:xfrm>
          <a:off x="14592300" y="101645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63" name="楕円 662"/>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48985</xdr:rowOff>
    </xdr:to>
    <xdr:cxnSp macro="">
      <xdr:nvCxnSpPr>
        <xdr:cNvPr id="664" name="直線コネクタ 663"/>
        <xdr:cNvCxnSpPr/>
      </xdr:nvCxnSpPr>
      <xdr:spPr>
        <a:xfrm>
          <a:off x="13703300" y="101318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665" name="楕円 664"/>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16328</xdr:rowOff>
    </xdr:to>
    <xdr:cxnSp macro="">
      <xdr:nvCxnSpPr>
        <xdr:cNvPr id="666" name="直線コネクタ 665"/>
        <xdr:cNvCxnSpPr/>
      </xdr:nvCxnSpPr>
      <xdr:spPr>
        <a:xfrm>
          <a:off x="12814300" y="100926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148970</xdr:rowOff>
    </xdr:from>
    <xdr:ext cx="405111" cy="259045"/>
    <xdr:sp macro="" textlink="">
      <xdr:nvSpPr>
        <xdr:cNvPr id="671" name="n_1mainValue【保健センター・保健所】&#10;有形固定資産減価償却率"/>
        <xdr:cNvSpPr txBox="1"/>
      </xdr:nvSpPr>
      <xdr:spPr>
        <a:xfrm>
          <a:off x="15266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672" name="n_2mainValue【保健センター・保健所】&#10;有形固定資産減価償却率"/>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73" name="n_3mainValue【保健センター・保健所】&#10;有形固定資産減価償却率"/>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674" name="n_4mainValue【保健センター・保健所】&#10;有形固定資産減価償却率"/>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57150</xdr:rowOff>
    </xdr:from>
    <xdr:to>
      <xdr:col>116</xdr:col>
      <xdr:colOff>114300</xdr:colOff>
      <xdr:row>61</xdr:row>
      <xdr:rowOff>158750</xdr:rowOff>
    </xdr:to>
    <xdr:sp macro="" textlink="">
      <xdr:nvSpPr>
        <xdr:cNvPr id="714" name="楕円 713"/>
        <xdr:cNvSpPr/>
      </xdr:nvSpPr>
      <xdr:spPr>
        <a:xfrm>
          <a:off x="22110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715" name="【保健センター・保健所】&#10;一人当たり面積該当値テキスト"/>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716" name="楕円 715"/>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107950</xdr:rowOff>
    </xdr:from>
    <xdr:to>
      <xdr:col>116</xdr:col>
      <xdr:colOff>63500</xdr:colOff>
      <xdr:row>61</xdr:row>
      <xdr:rowOff>120650</xdr:rowOff>
    </xdr:to>
    <xdr:cxnSp macro="">
      <xdr:nvCxnSpPr>
        <xdr:cNvPr id="717" name="直線コネクタ 716"/>
        <xdr:cNvCxnSpPr/>
      </xdr:nvCxnSpPr>
      <xdr:spPr>
        <a:xfrm flipV="1">
          <a:off x="21323300" y="1056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718" name="楕円 717"/>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120650</xdr:rowOff>
    </xdr:to>
    <xdr:cxnSp macro="">
      <xdr:nvCxnSpPr>
        <xdr:cNvPr id="719" name="直線コネクタ 718"/>
        <xdr:cNvCxnSpPr/>
      </xdr:nvCxnSpPr>
      <xdr:spPr>
        <a:xfrm>
          <a:off x="20434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720" name="楕円 719"/>
        <xdr:cNvSpPr/>
      </xdr:nvSpPr>
      <xdr:spPr>
        <a:xfrm>
          <a:off x="19494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120650</xdr:rowOff>
    </xdr:from>
    <xdr:to>
      <xdr:col>107</xdr:col>
      <xdr:colOff>50800</xdr:colOff>
      <xdr:row>61</xdr:row>
      <xdr:rowOff>120650</xdr:rowOff>
    </xdr:to>
    <xdr:cxnSp macro="">
      <xdr:nvCxnSpPr>
        <xdr:cNvPr id="721" name="直線コネクタ 720"/>
        <xdr:cNvCxnSpPr/>
      </xdr:nvCxnSpPr>
      <xdr:spPr>
        <a:xfrm>
          <a:off x="19545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69850</xdr:rowOff>
    </xdr:from>
    <xdr:to>
      <xdr:col>98</xdr:col>
      <xdr:colOff>38100</xdr:colOff>
      <xdr:row>62</xdr:row>
      <xdr:rowOff>0</xdr:rowOff>
    </xdr:to>
    <xdr:sp macro="" textlink="">
      <xdr:nvSpPr>
        <xdr:cNvPr id="722" name="楕円 721"/>
        <xdr:cNvSpPr/>
      </xdr:nvSpPr>
      <xdr:spPr>
        <a:xfrm>
          <a:off x="18605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61</xdr:row>
      <xdr:rowOff>120650</xdr:rowOff>
    </xdr:to>
    <xdr:cxnSp macro="">
      <xdr:nvCxnSpPr>
        <xdr:cNvPr id="723" name="直線コネクタ 722"/>
        <xdr:cNvCxnSpPr/>
      </xdr:nvCxnSpPr>
      <xdr:spPr>
        <a:xfrm>
          <a:off x="18656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162577</xdr:rowOff>
    </xdr:from>
    <xdr:ext cx="469744" cy="259045"/>
    <xdr:sp macro="" textlink="">
      <xdr:nvSpPr>
        <xdr:cNvPr id="728"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729" name="n_2mainValue【保健センター・保健所】&#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730" name="n_3mainValue【保健センター・保健所】&#10;一人当たり面積"/>
        <xdr:cNvSpPr txBox="1"/>
      </xdr:nvSpPr>
      <xdr:spPr>
        <a:xfrm>
          <a:off x="19310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31" name="n_4mainValue【保健センター・保健所】&#10;一人当たり面積"/>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17780</xdr:rowOff>
    </xdr:from>
    <xdr:to>
      <xdr:col>85</xdr:col>
      <xdr:colOff>177800</xdr:colOff>
      <xdr:row>84</xdr:row>
      <xdr:rowOff>119380</xdr:rowOff>
    </xdr:to>
    <xdr:sp macro="" textlink="">
      <xdr:nvSpPr>
        <xdr:cNvPr id="772" name="楕円 771"/>
        <xdr:cNvSpPr/>
      </xdr:nvSpPr>
      <xdr:spPr>
        <a:xfrm>
          <a:off x="16268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167657</xdr:rowOff>
    </xdr:from>
    <xdr:ext cx="405111" cy="259045"/>
    <xdr:sp macro="" textlink="">
      <xdr:nvSpPr>
        <xdr:cNvPr id="773" name="【消防施設】&#10;有形固定資産減価償却率該当値テキスト"/>
        <xdr:cNvSpPr txBox="1"/>
      </xdr:nvSpPr>
      <xdr:spPr>
        <a:xfrm>
          <a:off x="16357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774" name="楕円 773"/>
        <xdr:cNvSpPr/>
      </xdr:nvSpPr>
      <xdr:spPr>
        <a:xfrm>
          <a:off x="15430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36195</xdr:rowOff>
    </xdr:from>
    <xdr:to>
      <xdr:col>85</xdr:col>
      <xdr:colOff>127000</xdr:colOff>
      <xdr:row>84</xdr:row>
      <xdr:rowOff>68580</xdr:rowOff>
    </xdr:to>
    <xdr:cxnSp macro="">
      <xdr:nvCxnSpPr>
        <xdr:cNvPr id="775" name="直線コネクタ 774"/>
        <xdr:cNvCxnSpPr/>
      </xdr:nvCxnSpPr>
      <xdr:spPr>
        <a:xfrm>
          <a:off x="15481300" y="14437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130175</xdr:rowOff>
    </xdr:from>
    <xdr:to>
      <xdr:col>76</xdr:col>
      <xdr:colOff>165100</xdr:colOff>
      <xdr:row>84</xdr:row>
      <xdr:rowOff>60325</xdr:rowOff>
    </xdr:to>
    <xdr:sp macro="" textlink="">
      <xdr:nvSpPr>
        <xdr:cNvPr id="776" name="楕円 775"/>
        <xdr:cNvSpPr/>
      </xdr:nvSpPr>
      <xdr:spPr>
        <a:xfrm>
          <a:off x="1454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xdr:rowOff>
    </xdr:from>
    <xdr:to>
      <xdr:col>81</xdr:col>
      <xdr:colOff>50800</xdr:colOff>
      <xdr:row>84</xdr:row>
      <xdr:rowOff>36195</xdr:rowOff>
    </xdr:to>
    <xdr:cxnSp macro="">
      <xdr:nvCxnSpPr>
        <xdr:cNvPr id="777" name="直線コネクタ 776"/>
        <xdr:cNvCxnSpPr/>
      </xdr:nvCxnSpPr>
      <xdr:spPr>
        <a:xfrm>
          <a:off x="14592300" y="14411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107314</xdr:rowOff>
    </xdr:from>
    <xdr:to>
      <xdr:col>72</xdr:col>
      <xdr:colOff>38100</xdr:colOff>
      <xdr:row>84</xdr:row>
      <xdr:rowOff>37464</xdr:rowOff>
    </xdr:to>
    <xdr:sp macro="" textlink="">
      <xdr:nvSpPr>
        <xdr:cNvPr id="778" name="楕円 777"/>
        <xdr:cNvSpPr/>
      </xdr:nvSpPr>
      <xdr:spPr>
        <a:xfrm>
          <a:off x="13652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158114</xdr:rowOff>
    </xdr:from>
    <xdr:to>
      <xdr:col>76</xdr:col>
      <xdr:colOff>114300</xdr:colOff>
      <xdr:row>84</xdr:row>
      <xdr:rowOff>9525</xdr:rowOff>
    </xdr:to>
    <xdr:cxnSp macro="">
      <xdr:nvCxnSpPr>
        <xdr:cNvPr id="779" name="直線コネクタ 778"/>
        <xdr:cNvCxnSpPr/>
      </xdr:nvCxnSpPr>
      <xdr:spPr>
        <a:xfrm>
          <a:off x="13703300" y="143884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86361</xdr:rowOff>
    </xdr:from>
    <xdr:to>
      <xdr:col>67</xdr:col>
      <xdr:colOff>101600</xdr:colOff>
      <xdr:row>84</xdr:row>
      <xdr:rowOff>16511</xdr:rowOff>
    </xdr:to>
    <xdr:sp macro="" textlink="">
      <xdr:nvSpPr>
        <xdr:cNvPr id="780" name="楕円 779"/>
        <xdr:cNvSpPr/>
      </xdr:nvSpPr>
      <xdr:spPr>
        <a:xfrm>
          <a:off x="12763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137161</xdr:rowOff>
    </xdr:from>
    <xdr:to>
      <xdr:col>71</xdr:col>
      <xdr:colOff>177800</xdr:colOff>
      <xdr:row>83</xdr:row>
      <xdr:rowOff>158114</xdr:rowOff>
    </xdr:to>
    <xdr:cxnSp macro="">
      <xdr:nvCxnSpPr>
        <xdr:cNvPr id="781" name="直線コネクタ 780"/>
        <xdr:cNvCxnSpPr/>
      </xdr:nvCxnSpPr>
      <xdr:spPr>
        <a:xfrm>
          <a:off x="12814300" y="143675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786" name="n_1mainValue【消防施設】&#10;有形固定資産減価償却率"/>
        <xdr:cNvSpPr txBox="1"/>
      </xdr:nvSpPr>
      <xdr:spPr>
        <a:xfrm>
          <a:off x="15266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51452</xdr:rowOff>
    </xdr:from>
    <xdr:ext cx="405111" cy="259045"/>
    <xdr:sp macro="" textlink="">
      <xdr:nvSpPr>
        <xdr:cNvPr id="787" name="n_2mainValue【消防施設】&#10;有形固定資産減価償却率"/>
        <xdr:cNvSpPr txBox="1"/>
      </xdr:nvSpPr>
      <xdr:spPr>
        <a:xfrm>
          <a:off x="14389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28591</xdr:rowOff>
    </xdr:from>
    <xdr:ext cx="405111" cy="259045"/>
    <xdr:sp macro="" textlink="">
      <xdr:nvSpPr>
        <xdr:cNvPr id="788" name="n_3mainValue【消防施設】&#10;有形固定資産減価償却率"/>
        <xdr:cNvSpPr txBox="1"/>
      </xdr:nvSpPr>
      <xdr:spPr>
        <a:xfrm>
          <a:off x="13500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7638</xdr:rowOff>
    </xdr:from>
    <xdr:ext cx="405111" cy="259045"/>
    <xdr:sp macro="" textlink="">
      <xdr:nvSpPr>
        <xdr:cNvPr id="789" name="n_4mainValue【消防施設】&#10;有形固定資産減価償却率"/>
        <xdr:cNvSpPr txBox="1"/>
      </xdr:nvSpPr>
      <xdr:spPr>
        <a:xfrm>
          <a:off x="12611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827" name="楕円 826"/>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828" name="【消防施設】&#10;一人当たり面積該当値テキスト"/>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829" name="楕円 828"/>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99822</xdr:rowOff>
    </xdr:to>
    <xdr:cxnSp macro="">
      <xdr:nvCxnSpPr>
        <xdr:cNvPr id="830" name="直線コネクタ 829"/>
        <xdr:cNvCxnSpPr/>
      </xdr:nvCxnSpPr>
      <xdr:spPr>
        <a:xfrm>
          <a:off x="21323300" y="14330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831" name="楕円 830"/>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104394</xdr:rowOff>
    </xdr:to>
    <xdr:cxnSp macro="">
      <xdr:nvCxnSpPr>
        <xdr:cNvPr id="832" name="直線コネクタ 831"/>
        <xdr:cNvCxnSpPr/>
      </xdr:nvCxnSpPr>
      <xdr:spPr>
        <a:xfrm flipV="1">
          <a:off x="20434300" y="1433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833" name="楕円 832"/>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104394</xdr:rowOff>
    </xdr:to>
    <xdr:cxnSp macro="">
      <xdr:nvCxnSpPr>
        <xdr:cNvPr id="834" name="直線コネクタ 833"/>
        <xdr:cNvCxnSpPr/>
      </xdr:nvCxnSpPr>
      <xdr:spPr>
        <a:xfrm>
          <a:off x="19545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835" name="楕円 834"/>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104394</xdr:rowOff>
    </xdr:to>
    <xdr:cxnSp macro="">
      <xdr:nvCxnSpPr>
        <xdr:cNvPr id="836" name="直線コネクタ 835"/>
        <xdr:cNvCxnSpPr/>
      </xdr:nvCxnSpPr>
      <xdr:spPr>
        <a:xfrm>
          <a:off x="18656300" y="142798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841" name="n_1main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842" name="n_2mainValue【消防施設】&#10;一人当たり面積"/>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843" name="n_3main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844" name="n_4mainValue【消防施設】&#10;一人当たり面積"/>
        <xdr:cNvSpPr txBox="1"/>
      </xdr:nvSpPr>
      <xdr:spPr>
        <a:xfrm>
          <a:off x="18421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886" name="楕円 885"/>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887" name="【庁舎】&#10;有形固定資産減価償却率該当値テキスト"/>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88" name="楕円 887"/>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23949</xdr:rowOff>
    </xdr:to>
    <xdr:cxnSp macro="">
      <xdr:nvCxnSpPr>
        <xdr:cNvPr id="889" name="直線コネクタ 888"/>
        <xdr:cNvCxnSpPr/>
      </xdr:nvCxnSpPr>
      <xdr:spPr>
        <a:xfrm>
          <a:off x="15481300" y="18171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890" name="楕円 889"/>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146413</xdr:rowOff>
    </xdr:to>
    <xdr:cxnSp macro="">
      <xdr:nvCxnSpPr>
        <xdr:cNvPr id="891" name="直線コネクタ 890"/>
        <xdr:cNvCxnSpPr/>
      </xdr:nvCxnSpPr>
      <xdr:spPr>
        <a:xfrm flipV="1">
          <a:off x="14592300" y="18171523"/>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892" name="楕円 891"/>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125186</xdr:rowOff>
    </xdr:from>
    <xdr:to>
      <xdr:col>76</xdr:col>
      <xdr:colOff>114300</xdr:colOff>
      <xdr:row>106</xdr:row>
      <xdr:rowOff>146413</xdr:rowOff>
    </xdr:to>
    <xdr:cxnSp macro="">
      <xdr:nvCxnSpPr>
        <xdr:cNvPr id="893" name="直線コネクタ 892"/>
        <xdr:cNvCxnSpPr/>
      </xdr:nvCxnSpPr>
      <xdr:spPr>
        <a:xfrm>
          <a:off x="13703300" y="182988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894" name="楕円 893"/>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113756</xdr:rowOff>
    </xdr:from>
    <xdr:to>
      <xdr:col>71</xdr:col>
      <xdr:colOff>177800</xdr:colOff>
      <xdr:row>106</xdr:row>
      <xdr:rowOff>125186</xdr:rowOff>
    </xdr:to>
    <xdr:cxnSp macro="">
      <xdr:nvCxnSpPr>
        <xdr:cNvPr id="895" name="直線コネクタ 894"/>
        <xdr:cNvCxnSpPr/>
      </xdr:nvCxnSpPr>
      <xdr:spPr>
        <a:xfrm>
          <a:off x="12814300" y="182874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900"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901" name="n_2mainValue【庁舎】&#10;有形固定資産減価償却率"/>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902" name="n_3mainValue【庁舎】&#10;有形固定資産減価償却率"/>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903" name="n_4mainValue【庁舎】&#10;有形固定資産減価償却率"/>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941" name="楕円 940"/>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38625</xdr:rowOff>
    </xdr:from>
    <xdr:ext cx="469744" cy="259045"/>
    <xdr:sp macro="" textlink="">
      <xdr:nvSpPr>
        <xdr:cNvPr id="942" name="【庁舎】&#10;一人当たり面積該当値テキスト"/>
        <xdr:cNvSpPr txBox="1"/>
      </xdr:nvSpPr>
      <xdr:spPr>
        <a:xfrm>
          <a:off x="22199600" y="182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125985</xdr:rowOff>
    </xdr:from>
    <xdr:to>
      <xdr:col>112</xdr:col>
      <xdr:colOff>38100</xdr:colOff>
      <xdr:row>107</xdr:row>
      <xdr:rowOff>56135</xdr:rowOff>
    </xdr:to>
    <xdr:sp macro="" textlink="">
      <xdr:nvSpPr>
        <xdr:cNvPr id="943" name="楕円 942"/>
        <xdr:cNvSpPr/>
      </xdr:nvSpPr>
      <xdr:spPr>
        <a:xfrm>
          <a:off x="21272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5335</xdr:rowOff>
    </xdr:to>
    <xdr:cxnSp macro="">
      <xdr:nvCxnSpPr>
        <xdr:cNvPr id="944" name="直線コネクタ 943"/>
        <xdr:cNvCxnSpPr/>
      </xdr:nvCxnSpPr>
      <xdr:spPr>
        <a:xfrm flipV="1">
          <a:off x="21323300" y="183481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45974</xdr:rowOff>
    </xdr:from>
    <xdr:to>
      <xdr:col>107</xdr:col>
      <xdr:colOff>101600</xdr:colOff>
      <xdr:row>106</xdr:row>
      <xdr:rowOff>147574</xdr:rowOff>
    </xdr:to>
    <xdr:sp macro="" textlink="">
      <xdr:nvSpPr>
        <xdr:cNvPr id="945" name="楕円 944"/>
        <xdr:cNvSpPr/>
      </xdr:nvSpPr>
      <xdr:spPr>
        <a:xfrm>
          <a:off x="20383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96774</xdr:rowOff>
    </xdr:from>
    <xdr:to>
      <xdr:col>111</xdr:col>
      <xdr:colOff>177800</xdr:colOff>
      <xdr:row>107</xdr:row>
      <xdr:rowOff>5335</xdr:rowOff>
    </xdr:to>
    <xdr:cxnSp macro="">
      <xdr:nvCxnSpPr>
        <xdr:cNvPr id="946" name="直線コネクタ 945"/>
        <xdr:cNvCxnSpPr/>
      </xdr:nvCxnSpPr>
      <xdr:spPr>
        <a:xfrm>
          <a:off x="20434300" y="1827047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47" name="楕円 946"/>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96774</xdr:rowOff>
    </xdr:from>
    <xdr:to>
      <xdr:col>107</xdr:col>
      <xdr:colOff>50800</xdr:colOff>
      <xdr:row>106</xdr:row>
      <xdr:rowOff>99061</xdr:rowOff>
    </xdr:to>
    <xdr:cxnSp macro="">
      <xdr:nvCxnSpPr>
        <xdr:cNvPr id="948" name="直線コネクタ 947"/>
        <xdr:cNvCxnSpPr/>
      </xdr:nvCxnSpPr>
      <xdr:spPr>
        <a:xfrm flipV="1">
          <a:off x="19545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949" name="楕円 948"/>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107</xdr:row>
      <xdr:rowOff>7620</xdr:rowOff>
    </xdr:to>
    <xdr:cxnSp macro="">
      <xdr:nvCxnSpPr>
        <xdr:cNvPr id="950" name="直線コネクタ 949"/>
        <xdr:cNvCxnSpPr/>
      </xdr:nvCxnSpPr>
      <xdr:spPr>
        <a:xfrm flipV="1">
          <a:off x="18656300" y="18272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47262</xdr:rowOff>
    </xdr:from>
    <xdr:ext cx="469744" cy="259045"/>
    <xdr:sp macro="" textlink="">
      <xdr:nvSpPr>
        <xdr:cNvPr id="955" name="n_1mainValue【庁舎】&#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138701</xdr:rowOff>
    </xdr:from>
    <xdr:ext cx="469744" cy="259045"/>
    <xdr:sp macro="" textlink="">
      <xdr:nvSpPr>
        <xdr:cNvPr id="956" name="n_2mainValue【庁舎】&#10;一人当たり面積"/>
        <xdr:cNvSpPr txBox="1"/>
      </xdr:nvSpPr>
      <xdr:spPr>
        <a:xfrm>
          <a:off x="20199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7" name="n_3main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958" name="n_4mainValue【庁舎】&#10;一人当たり面積"/>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と体育館・プールは比較的新しい施設が多く、有形固定資産減価減価償却率は類似団体平均より低い。図書館は複合施設になっており、同じ建物にある他の施設を考慮した公共施設マネジメント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市民会館施設のうち、１施設は令和２年度に長寿命化改修を実施。一人当たりの面積は類似団体より広いが、利用状況を考慮しマネジメントを実施していく。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一般廃棄物処理施設は建物附属設備の老朽化が進んでいるため、類似団体と比較し有形固定資産減価償却率が高い。</a:t>
          </a:r>
        </a:p>
        <a:p>
          <a:r>
            <a:rPr kumimoji="1" lang="ja-JP" altLang="en-US" sz="1300">
              <a:latin typeface="ＭＳ Ｐゴシック" panose="020B0600070205080204" pitchFamily="50" charset="-128"/>
              <a:ea typeface="ＭＳ Ｐゴシック" panose="020B0600070205080204" pitchFamily="50" charset="-128"/>
            </a:rPr>
            <a:t>　消防施設は類似団体と比較し有形固定資産減価償却率が高い。消防救急の広域化を行っていることから、施設のマネジメントは広域化自治体間で調整しながら実施していく。</a:t>
          </a:r>
        </a:p>
        <a:p>
          <a:r>
            <a:rPr kumimoji="1" lang="ja-JP" altLang="en-US" sz="1300">
              <a:latin typeface="ＭＳ Ｐゴシック" panose="020B0600070205080204" pitchFamily="50" charset="-128"/>
              <a:ea typeface="ＭＳ Ｐゴシック" panose="020B0600070205080204" pitchFamily="50" charset="-128"/>
            </a:rPr>
            <a:t>　庁舎は建替えを実施しており、令和５年度に供用開始以降は減価償却率が低下することが予想される。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98,282
96,872
315.70
41,791,963
40,648,503
845,602
22,054,696
37,990,145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令和元年度においては、基準財政収入額は、地方消費税交付金及び自動車取得税交付金の減などにより、前年度に比べ</a:t>
          </a:r>
          <a:r>
            <a:rPr kumimoji="1" lang="en-US" altLang="ja-JP" sz="1300">
              <a:latin typeface="ＭＳ Ｐゴシック" panose="020B0600070205080204" pitchFamily="50" charset="-128"/>
              <a:ea typeface="ＭＳ Ｐゴシック" panose="020B0600070205080204" pitchFamily="50" charset="-128"/>
            </a:rPr>
            <a:t>6,705</a:t>
          </a:r>
          <a:r>
            <a:rPr kumimoji="1" lang="ja-JP" altLang="en-US" sz="1300">
              <a:latin typeface="ＭＳ Ｐゴシック" panose="020B0600070205080204" pitchFamily="50" charset="-128"/>
              <a:ea typeface="ＭＳ Ｐゴシック" panose="020B0600070205080204" pitchFamily="50" charset="-128"/>
            </a:rPr>
            <a:t>万３千円、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％の減となった。基準財政需要額は、社会福祉費及び高齢者保健福祉費の増などにより、前年度に比べ３億</a:t>
          </a:r>
          <a:r>
            <a:rPr kumimoji="1" lang="en-US" altLang="ja-JP" sz="1300">
              <a:latin typeface="ＭＳ Ｐゴシック" panose="020B0600070205080204" pitchFamily="50" charset="-128"/>
              <a:ea typeface="ＭＳ Ｐゴシック" panose="020B0600070205080204" pitchFamily="50" charset="-128"/>
            </a:rPr>
            <a:t>4,802</a:t>
          </a:r>
          <a:r>
            <a:rPr kumimoji="1" lang="ja-JP" altLang="en-US" sz="1300">
              <a:latin typeface="ＭＳ Ｐゴシック" panose="020B0600070205080204" pitchFamily="50" charset="-128"/>
              <a:ea typeface="ＭＳ Ｐゴシック" panose="020B0600070205080204" pitchFamily="50" charset="-128"/>
            </a:rPr>
            <a:t>万円５千円、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以上より、令和元年度単年度の財政力指数は</a:t>
          </a:r>
          <a:r>
            <a:rPr kumimoji="1" lang="en-US" altLang="ja-JP" sz="1300">
              <a:latin typeface="ＭＳ Ｐゴシック" panose="020B0600070205080204" pitchFamily="50" charset="-128"/>
              <a:ea typeface="ＭＳ Ｐゴシック" panose="020B0600070205080204" pitchFamily="50" charset="-128"/>
            </a:rPr>
            <a:t>0.734</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ポイント低下した。３か年平均では</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年度までは類似団体平均より低かったが、令和元年度は若干高い値となっている。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令和元年度においては、経常経費充当一般財源は、人件費及び物件費の増などにより、前年度に比べ５億</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万３千円、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％の増となった。経常一般財源等は、地方特例交付金及び地方交付税の増などにより、前年度に比べ２億</a:t>
          </a:r>
          <a:r>
            <a:rPr kumimoji="1" lang="en-US" altLang="ja-JP" sz="1300">
              <a:latin typeface="ＭＳ Ｐゴシック" panose="020B0600070205080204" pitchFamily="50" charset="-128"/>
              <a:ea typeface="ＭＳ Ｐゴシック" panose="020B0600070205080204" pitchFamily="50" charset="-128"/>
            </a:rPr>
            <a:t>7,268</a:t>
          </a:r>
          <a:r>
            <a:rPr kumimoji="1" lang="ja-JP" altLang="en-US" sz="1300">
              <a:latin typeface="ＭＳ Ｐゴシック" panose="020B0600070205080204" pitchFamily="50" charset="-128"/>
              <a:ea typeface="ＭＳ Ｐゴシック" panose="020B0600070205080204" pitchFamily="50" charset="-128"/>
            </a:rPr>
            <a:t>万３千円、</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以上より、経常収支比率は</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82127</xdr:rowOff>
    </xdr:to>
    <xdr:cxnSp macro="">
      <xdr:nvCxnSpPr>
        <xdr:cNvPr id="132" name="直線コネクタ 131"/>
        <xdr:cNvCxnSpPr/>
      </xdr:nvCxnSpPr>
      <xdr:spPr>
        <a:xfrm>
          <a:off x="4114800" y="1083923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37888</xdr:rowOff>
    </xdr:to>
    <xdr:cxnSp macro="">
      <xdr:nvCxnSpPr>
        <xdr:cNvPr id="135" name="直線コネクタ 134"/>
        <xdr:cNvCxnSpPr/>
      </xdr:nvCxnSpPr>
      <xdr:spPr>
        <a:xfrm>
          <a:off x="3225800" y="107990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62</xdr:row>
      <xdr:rowOff>169121</xdr:rowOff>
    </xdr:to>
    <xdr:cxnSp macro="">
      <xdr:nvCxnSpPr>
        <xdr:cNvPr id="138" name="直線コネクタ 137"/>
        <xdr:cNvCxnSpPr/>
      </xdr:nvCxnSpPr>
      <xdr:spPr>
        <a:xfrm>
          <a:off x="2336800" y="107909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62</xdr:row>
      <xdr:rowOff>161079</xdr:rowOff>
    </xdr:to>
    <xdr:cxnSp macro="">
      <xdr:nvCxnSpPr>
        <xdr:cNvPr id="141" name="直線コネクタ 140"/>
        <xdr:cNvCxnSpPr/>
      </xdr:nvCxnSpPr>
      <xdr:spPr>
        <a:xfrm>
          <a:off x="1447800" y="1073467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2"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158538</xdr:rowOff>
    </xdr:from>
    <xdr:to>
      <xdr:col>19</xdr:col>
      <xdr:colOff>184150</xdr:colOff>
      <xdr:row>63</xdr:row>
      <xdr:rowOff>88688</xdr:rowOff>
    </xdr:to>
    <xdr:sp macro="" textlink="">
      <xdr:nvSpPr>
        <xdr:cNvPr id="153" name="楕円 152"/>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98865</xdr:rowOff>
    </xdr:from>
    <xdr:ext cx="736600" cy="259045"/>
    <xdr:sp macro="" textlink="">
      <xdr:nvSpPr>
        <xdr:cNvPr id="154" name="テキスト ボックス 153"/>
        <xdr:cNvSpPr txBox="1"/>
      </xdr:nvSpPr>
      <xdr:spPr>
        <a:xfrm>
          <a:off x="3733800" y="1055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5" name="楕円 154"/>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6" name="テキスト ボックス 155"/>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7" name="楕円 156"/>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50606</xdr:rowOff>
    </xdr:from>
    <xdr:ext cx="762000" cy="259045"/>
    <xdr:sp macro="" textlink="">
      <xdr:nvSpPr>
        <xdr:cNvPr id="158" name="テキスト ボックス 157"/>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9" name="楕円 158"/>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60" name="テキスト ボックス 159"/>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年度までは類似団体平均より低かったが、令和元年度は若干高い値となっている。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令和元年度においては、人件費は、職員数の増及び給与改定による基本給の増などがあったこと、また退職者数の増に伴う退職手当の増などにより、前年度に比べ増加している。</a:t>
          </a:r>
        </a:p>
        <a:p>
          <a:r>
            <a:rPr kumimoji="1" lang="ja-JP" altLang="en-US" sz="1300">
              <a:latin typeface="ＭＳ Ｐゴシック" panose="020B0600070205080204" pitchFamily="50" charset="-128"/>
              <a:ea typeface="ＭＳ Ｐゴシック" panose="020B0600070205080204" pitchFamily="50" charset="-128"/>
            </a:rPr>
            <a:t>　物件費は、消防救急広域事務委託料、小中学校普通教室空調機賃借料の増などにより、前年度に比べ増加している。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45692</xdr:rowOff>
    </xdr:from>
    <xdr:to>
      <xdr:col>23</xdr:col>
      <xdr:colOff>133350</xdr:colOff>
      <xdr:row>82</xdr:row>
      <xdr:rowOff>102214</xdr:rowOff>
    </xdr:to>
    <xdr:cxnSp macro="">
      <xdr:nvCxnSpPr>
        <xdr:cNvPr id="193" name="直線コネクタ 192"/>
        <xdr:cNvCxnSpPr/>
      </xdr:nvCxnSpPr>
      <xdr:spPr>
        <a:xfrm>
          <a:off x="4114800" y="14104592"/>
          <a:ext cx="8382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33182</xdr:rowOff>
    </xdr:from>
    <xdr:to>
      <xdr:col>19</xdr:col>
      <xdr:colOff>133350</xdr:colOff>
      <xdr:row>82</xdr:row>
      <xdr:rowOff>45692</xdr:rowOff>
    </xdr:to>
    <xdr:cxnSp macro="">
      <xdr:nvCxnSpPr>
        <xdr:cNvPr id="196" name="直線コネクタ 195"/>
        <xdr:cNvCxnSpPr/>
      </xdr:nvCxnSpPr>
      <xdr:spPr>
        <a:xfrm>
          <a:off x="3225800" y="14092082"/>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2403</xdr:rowOff>
    </xdr:from>
    <xdr:to>
      <xdr:col>15</xdr:col>
      <xdr:colOff>82550</xdr:colOff>
      <xdr:row>82</xdr:row>
      <xdr:rowOff>33182</xdr:rowOff>
    </xdr:to>
    <xdr:cxnSp macro="">
      <xdr:nvCxnSpPr>
        <xdr:cNvPr id="199" name="直線コネクタ 198"/>
        <xdr:cNvCxnSpPr/>
      </xdr:nvCxnSpPr>
      <xdr:spPr>
        <a:xfrm>
          <a:off x="2336800" y="14061303"/>
          <a:ext cx="8890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2403</xdr:rowOff>
    </xdr:from>
    <xdr:to>
      <xdr:col>11</xdr:col>
      <xdr:colOff>31750</xdr:colOff>
      <xdr:row>82</xdr:row>
      <xdr:rowOff>19275</xdr:rowOff>
    </xdr:to>
    <xdr:cxnSp macro="">
      <xdr:nvCxnSpPr>
        <xdr:cNvPr id="202" name="直線コネクタ 201"/>
        <xdr:cNvCxnSpPr/>
      </xdr:nvCxnSpPr>
      <xdr:spPr>
        <a:xfrm flipV="1">
          <a:off x="1447800" y="14061303"/>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51414</xdr:rowOff>
    </xdr:from>
    <xdr:to>
      <xdr:col>23</xdr:col>
      <xdr:colOff>184150</xdr:colOff>
      <xdr:row>82</xdr:row>
      <xdr:rowOff>153014</xdr:rowOff>
    </xdr:to>
    <xdr:sp macro="" textlink="">
      <xdr:nvSpPr>
        <xdr:cNvPr id="212" name="楕円 211"/>
        <xdr:cNvSpPr/>
      </xdr:nvSpPr>
      <xdr:spPr>
        <a:xfrm>
          <a:off x="4902200" y="141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23491</xdr:rowOff>
    </xdr:from>
    <xdr:ext cx="762000" cy="259045"/>
    <xdr:sp macro="" textlink="">
      <xdr:nvSpPr>
        <xdr:cNvPr id="213" name="人件費・物件費等の状況該当値テキスト"/>
        <xdr:cNvSpPr txBox="1"/>
      </xdr:nvSpPr>
      <xdr:spPr>
        <a:xfrm>
          <a:off x="5041900" y="140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166342</xdr:rowOff>
    </xdr:from>
    <xdr:to>
      <xdr:col>19</xdr:col>
      <xdr:colOff>184150</xdr:colOff>
      <xdr:row>82</xdr:row>
      <xdr:rowOff>96492</xdr:rowOff>
    </xdr:to>
    <xdr:sp macro="" textlink="">
      <xdr:nvSpPr>
        <xdr:cNvPr id="214" name="楕円 213"/>
        <xdr:cNvSpPr/>
      </xdr:nvSpPr>
      <xdr:spPr>
        <a:xfrm>
          <a:off x="4064000" y="1405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106669</xdr:rowOff>
    </xdr:from>
    <xdr:ext cx="736600" cy="259045"/>
    <xdr:sp macro="" textlink="">
      <xdr:nvSpPr>
        <xdr:cNvPr id="215" name="テキスト ボックス 214"/>
        <xdr:cNvSpPr txBox="1"/>
      </xdr:nvSpPr>
      <xdr:spPr>
        <a:xfrm>
          <a:off x="3733800" y="1382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153832</xdr:rowOff>
    </xdr:from>
    <xdr:to>
      <xdr:col>15</xdr:col>
      <xdr:colOff>133350</xdr:colOff>
      <xdr:row>82</xdr:row>
      <xdr:rowOff>83982</xdr:rowOff>
    </xdr:to>
    <xdr:sp macro="" textlink="">
      <xdr:nvSpPr>
        <xdr:cNvPr id="216" name="楕円 215"/>
        <xdr:cNvSpPr/>
      </xdr:nvSpPr>
      <xdr:spPr>
        <a:xfrm>
          <a:off x="3175000" y="140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94159</xdr:rowOff>
    </xdr:from>
    <xdr:ext cx="762000" cy="259045"/>
    <xdr:sp macro="" textlink="">
      <xdr:nvSpPr>
        <xdr:cNvPr id="217" name="テキスト ボックス 216"/>
        <xdr:cNvSpPr txBox="1"/>
      </xdr:nvSpPr>
      <xdr:spPr>
        <a:xfrm>
          <a:off x="2844800" y="138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123053</xdr:rowOff>
    </xdr:from>
    <xdr:to>
      <xdr:col>11</xdr:col>
      <xdr:colOff>82550</xdr:colOff>
      <xdr:row>82</xdr:row>
      <xdr:rowOff>53203</xdr:rowOff>
    </xdr:to>
    <xdr:sp macro="" textlink="">
      <xdr:nvSpPr>
        <xdr:cNvPr id="218" name="楕円 217"/>
        <xdr:cNvSpPr/>
      </xdr:nvSpPr>
      <xdr:spPr>
        <a:xfrm>
          <a:off x="2286000" y="140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63380</xdr:rowOff>
    </xdr:from>
    <xdr:ext cx="762000" cy="259045"/>
    <xdr:sp macro="" textlink="">
      <xdr:nvSpPr>
        <xdr:cNvPr id="219" name="テキスト ボックス 218"/>
        <xdr:cNvSpPr txBox="1"/>
      </xdr:nvSpPr>
      <xdr:spPr>
        <a:xfrm>
          <a:off x="1955800" y="137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139925</xdr:rowOff>
    </xdr:from>
    <xdr:to>
      <xdr:col>7</xdr:col>
      <xdr:colOff>31750</xdr:colOff>
      <xdr:row>82</xdr:row>
      <xdr:rowOff>70075</xdr:rowOff>
    </xdr:to>
    <xdr:sp macro="" textlink="">
      <xdr:nvSpPr>
        <xdr:cNvPr id="220" name="楕円 219"/>
        <xdr:cNvSpPr/>
      </xdr:nvSpPr>
      <xdr:spPr>
        <a:xfrm>
          <a:off x="1397000" y="140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54852</xdr:rowOff>
    </xdr:from>
    <xdr:ext cx="762000" cy="259045"/>
    <xdr:sp macro="" textlink="">
      <xdr:nvSpPr>
        <xdr:cNvPr id="221" name="テキスト ボックス 220"/>
        <xdr:cNvSpPr txBox="1"/>
      </xdr:nvSpPr>
      <xdr:spPr>
        <a:xfrm>
          <a:off x="1066800" y="1411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年度において、国の給与削減措置に準じた措置を講じているが、今後も適切な給与水準の維持に努める。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22073</xdr:rowOff>
    </xdr:to>
    <xdr:cxnSp macro="">
      <xdr:nvCxnSpPr>
        <xdr:cNvPr id="257" name="直線コネクタ 256"/>
        <xdr:cNvCxnSpPr/>
      </xdr:nvCxnSpPr>
      <xdr:spPr>
        <a:xfrm>
          <a:off x="16179800" y="148922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147562</xdr:rowOff>
    </xdr:to>
    <xdr:cxnSp macro="">
      <xdr:nvCxnSpPr>
        <xdr:cNvPr id="260" name="直線コネクタ 259"/>
        <xdr:cNvCxnSpPr/>
      </xdr:nvCxnSpPr>
      <xdr:spPr>
        <a:xfrm>
          <a:off x="15290800" y="1484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101600</xdr:rowOff>
    </xdr:to>
    <xdr:cxnSp macro="">
      <xdr:nvCxnSpPr>
        <xdr:cNvPr id="263" name="直線コネクタ 262"/>
        <xdr:cNvCxnSpPr/>
      </xdr:nvCxnSpPr>
      <xdr:spPr>
        <a:xfrm>
          <a:off x="14401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90109</xdr:rowOff>
    </xdr:to>
    <xdr:cxnSp macro="">
      <xdr:nvCxnSpPr>
        <xdr:cNvPr id="266" name="直線コネクタ 265"/>
        <xdr:cNvCxnSpPr/>
      </xdr:nvCxnSpPr>
      <xdr:spPr>
        <a:xfrm>
          <a:off x="13512800" y="147773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6" name="楕円 275"/>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7"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8" name="楕円 277"/>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79" name="テキスト ボックス 278"/>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2" name="楕円 281"/>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3" name="テキスト ボックス 282"/>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年度に常備消防の広域事務委託に伴う消防職員の身分切り替えが実施され、それ以降類似団体平均より低い値となっている。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12806</xdr:rowOff>
    </xdr:to>
    <xdr:cxnSp macro="">
      <xdr:nvCxnSpPr>
        <xdr:cNvPr id="320" name="直線コネクタ 319"/>
        <xdr:cNvCxnSpPr/>
      </xdr:nvCxnSpPr>
      <xdr:spPr>
        <a:xfrm>
          <a:off x="16179800" y="1046924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164147</xdr:rowOff>
    </xdr:from>
    <xdr:to>
      <xdr:col>77</xdr:col>
      <xdr:colOff>44450</xdr:colOff>
      <xdr:row>61</xdr:row>
      <xdr:rowOff>10795</xdr:rowOff>
    </xdr:to>
    <xdr:cxnSp macro="">
      <xdr:nvCxnSpPr>
        <xdr:cNvPr id="323" name="直線コネクタ 322"/>
        <xdr:cNvCxnSpPr/>
      </xdr:nvCxnSpPr>
      <xdr:spPr>
        <a:xfrm>
          <a:off x="15290800" y="104511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60</xdr:row>
      <xdr:rowOff>164147</xdr:rowOff>
    </xdr:to>
    <xdr:cxnSp macro="">
      <xdr:nvCxnSpPr>
        <xdr:cNvPr id="326" name="直線コネクタ 325"/>
        <xdr:cNvCxnSpPr/>
      </xdr:nvCxnSpPr>
      <xdr:spPr>
        <a:xfrm>
          <a:off x="14401800" y="104390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60</xdr:row>
      <xdr:rowOff>152082</xdr:rowOff>
    </xdr:to>
    <xdr:cxnSp macro="">
      <xdr:nvCxnSpPr>
        <xdr:cNvPr id="329" name="直線コネクタ 328"/>
        <xdr:cNvCxnSpPr/>
      </xdr:nvCxnSpPr>
      <xdr:spPr>
        <a:xfrm>
          <a:off x="13512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133456</xdr:rowOff>
    </xdr:from>
    <xdr:to>
      <xdr:col>81</xdr:col>
      <xdr:colOff>95250</xdr:colOff>
      <xdr:row>61</xdr:row>
      <xdr:rowOff>63606</xdr:rowOff>
    </xdr:to>
    <xdr:sp macro="" textlink="">
      <xdr:nvSpPr>
        <xdr:cNvPr id="339" name="楕円 338"/>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149983</xdr:rowOff>
    </xdr:from>
    <xdr:ext cx="762000" cy="259045"/>
    <xdr:sp macro="" textlink="">
      <xdr:nvSpPr>
        <xdr:cNvPr id="340" name="定員管理の状況該当値テキスト"/>
        <xdr:cNvSpPr txBox="1"/>
      </xdr:nvSpPr>
      <xdr:spPr>
        <a:xfrm>
          <a:off x="17106900" y="1026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1" name="楕円 34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2" name="テキスト ボックス 34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113347</xdr:rowOff>
    </xdr:from>
    <xdr:to>
      <xdr:col>73</xdr:col>
      <xdr:colOff>44450</xdr:colOff>
      <xdr:row>61</xdr:row>
      <xdr:rowOff>43497</xdr:rowOff>
    </xdr:to>
    <xdr:sp macro="" textlink="">
      <xdr:nvSpPr>
        <xdr:cNvPr id="343" name="楕円 342"/>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53674</xdr:rowOff>
    </xdr:from>
    <xdr:ext cx="762000" cy="259045"/>
    <xdr:sp macro="" textlink="">
      <xdr:nvSpPr>
        <xdr:cNvPr id="344" name="テキスト ボックス 343"/>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5" name="楕円 344"/>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46" name="テキスト ボックス 345"/>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7" name="楕円 346"/>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48" name="テキスト ボックス 347"/>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５年間の推移は、類似団体平均より若干高い値となっているが、改善方向に進んでいる。</a:t>
          </a:r>
        </a:p>
        <a:p>
          <a:r>
            <a:rPr kumimoji="1" lang="ja-JP" altLang="en-US" sz="1300">
              <a:latin typeface="ＭＳ Ｐゴシック" panose="020B0600070205080204" pitchFamily="50" charset="-128"/>
              <a:ea typeface="ＭＳ Ｐゴシック" panose="020B0600070205080204" pitchFamily="50" charset="-128"/>
            </a:rPr>
            <a:t>　令和元年度の単年度比率は、地方債の元利償還金等が減となり標準財政規模が増加したため、前年度に比べ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３か年平均では、令和元年度の単年度比率が平成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年度の単年度比率を下回ったため、前年度に比べ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81" name="直線コネクタ 380"/>
        <xdr:cNvCxnSpPr/>
      </xdr:nvCxnSpPr>
      <xdr:spPr>
        <a:xfrm flipV="1">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148590</xdr:rowOff>
    </xdr:to>
    <xdr:cxnSp macro="">
      <xdr:nvCxnSpPr>
        <xdr:cNvPr id="384" name="直線コネクタ 383"/>
        <xdr:cNvCxnSpPr/>
      </xdr:nvCxnSpPr>
      <xdr:spPr>
        <a:xfrm flipV="1">
          <a:off x="15290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9313</xdr:rowOff>
    </xdr:to>
    <xdr:cxnSp macro="">
      <xdr:nvCxnSpPr>
        <xdr:cNvPr id="387" name="直線コネクタ 386"/>
        <xdr:cNvCxnSpPr/>
      </xdr:nvCxnSpPr>
      <xdr:spPr>
        <a:xfrm flipV="1">
          <a:off x="14401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33444</xdr:rowOff>
    </xdr:to>
    <xdr:cxnSp macro="">
      <xdr:nvCxnSpPr>
        <xdr:cNvPr id="390" name="直線コネクタ 389"/>
        <xdr:cNvCxnSpPr/>
      </xdr:nvCxnSpPr>
      <xdr:spPr>
        <a:xfrm flipV="1">
          <a:off x="13512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1"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8" name="楕円 407"/>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9" name="テキスト ボックス 408"/>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令和元年度においては、土地開発公社の負債額等負担見込額の増加などにより将来負担額が増加したが、充当可能財源等の増加が上回ったため将来負担比率は算出されなかった。</a:t>
          </a:r>
        </a:p>
        <a:p>
          <a:r>
            <a:rPr kumimoji="1" lang="ja-JP" altLang="en-US" sz="1300">
              <a:latin typeface="ＭＳ Ｐゴシック" panose="020B0600070205080204" pitchFamily="50" charset="-128"/>
              <a:ea typeface="ＭＳ Ｐゴシック" panose="020B0600070205080204" pitchFamily="50" charset="-128"/>
            </a:rPr>
            <a:t>　しかし、今後は新病院建設に伴う出資金、島田金谷ＩＣ周辺地区開発事業、小学校改築事業及び市役所新庁舎整備事業の財源に充てるため、多額の起債を計画しており、将来負担比率が上昇する見込みである。ついては、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2" name="テキスト ボックス 451"/>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145711</xdr:rowOff>
    </xdr:from>
    <xdr:to>
      <xdr:col>64</xdr:col>
      <xdr:colOff>152400</xdr:colOff>
      <xdr:row>14</xdr:row>
      <xdr:rowOff>75861</xdr:rowOff>
    </xdr:to>
    <xdr:sp macro="" textlink="">
      <xdr:nvSpPr>
        <xdr:cNvPr id="458" name="楕円 457"/>
        <xdr:cNvSpPr/>
      </xdr:nvSpPr>
      <xdr:spPr>
        <a:xfrm>
          <a:off x="13462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86038</xdr:rowOff>
    </xdr:from>
    <xdr:ext cx="762000" cy="259045"/>
    <xdr:sp macro="" textlink="">
      <xdr:nvSpPr>
        <xdr:cNvPr id="459" name="テキスト ボックス 458"/>
        <xdr:cNvSpPr txBox="1"/>
      </xdr:nvSpPr>
      <xdr:spPr>
        <a:xfrm>
          <a:off x="13131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98,282
96,872
315.70
41,791,963
40,648,503
845,602
22,054,696
37,990,145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年度からは低い値となっている。これは、常備消防の広域事務委託に伴う予算の組替えが大きく影響している。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令和元年度においては、職員数の増及び給与改定による基本給の増などがあったこと、また退職者数の増に伴う退職手当の増などにより、前年度に比べ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77470</xdr:rowOff>
    </xdr:to>
    <xdr:cxnSp macro="">
      <xdr:nvCxnSpPr>
        <xdr:cNvPr id="66" name="直線コネクタ 65"/>
        <xdr:cNvCxnSpPr/>
      </xdr:nvCxnSpPr>
      <xdr:spPr>
        <a:xfrm>
          <a:off x="3987800" y="605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54610</xdr:rowOff>
    </xdr:to>
    <xdr:cxnSp macro="">
      <xdr:nvCxnSpPr>
        <xdr:cNvPr id="69" name="直線コネクタ 68"/>
        <xdr:cNvCxnSpPr/>
      </xdr:nvCxnSpPr>
      <xdr:spPr>
        <a:xfrm>
          <a:off x="3098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69850</xdr:rowOff>
    </xdr:to>
    <xdr:cxnSp macro="">
      <xdr:nvCxnSpPr>
        <xdr:cNvPr id="72" name="直線コネクタ 71"/>
        <xdr:cNvCxnSpPr/>
      </xdr:nvCxnSpPr>
      <xdr:spPr>
        <a:xfrm flipV="1">
          <a:off x="2209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127000</xdr:rowOff>
    </xdr:to>
    <xdr:cxnSp macro="">
      <xdr:nvCxnSpPr>
        <xdr:cNvPr id="75" name="直線コネクタ 74"/>
        <xdr:cNvCxnSpPr/>
      </xdr:nvCxnSpPr>
      <xdr:spPr>
        <a:xfrm flipV="1">
          <a:off x="1320800" y="607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５年間の推移は、類似団体平均より高い値となっている。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年度に大幅に上昇した要因は、常備消防の広域事務委託に伴う予算の組替えによるものである。</a:t>
          </a:r>
        </a:p>
        <a:p>
          <a:r>
            <a:rPr kumimoji="1" lang="ja-JP" altLang="en-US" sz="1300">
              <a:latin typeface="ＭＳ Ｐゴシック" panose="020B0600070205080204" pitchFamily="50" charset="-128"/>
              <a:ea typeface="ＭＳ Ｐゴシック" panose="020B0600070205080204" pitchFamily="50" charset="-128"/>
            </a:rPr>
            <a:t>　令和元年度においては、消防救急広域事務委託料、小中学校普通教室空調機賃借料、コミュニティバス運行管理委託料の増などにより、前年度に比べ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19</xdr:row>
      <xdr:rowOff>28702</xdr:rowOff>
    </xdr:to>
    <xdr:cxnSp macro="">
      <xdr:nvCxnSpPr>
        <xdr:cNvPr id="125" name="直線コネクタ 124"/>
        <xdr:cNvCxnSpPr/>
      </xdr:nvCxnSpPr>
      <xdr:spPr>
        <a:xfrm>
          <a:off x="15671800" y="3249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28702</xdr:rowOff>
    </xdr:to>
    <xdr:cxnSp macro="">
      <xdr:nvCxnSpPr>
        <xdr:cNvPr id="128" name="直線コネクタ 127"/>
        <xdr:cNvCxnSpPr/>
      </xdr:nvCxnSpPr>
      <xdr:spPr>
        <a:xfrm flipV="1">
          <a:off x="14782800" y="3249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28702</xdr:rowOff>
    </xdr:to>
    <xdr:cxnSp macro="">
      <xdr:nvCxnSpPr>
        <xdr:cNvPr id="131" name="直線コネクタ 130"/>
        <xdr:cNvCxnSpPr/>
      </xdr:nvCxnSpPr>
      <xdr:spPr>
        <a:xfrm>
          <a:off x="13893800" y="3267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19</xdr:row>
      <xdr:rowOff>10414</xdr:rowOff>
    </xdr:to>
    <xdr:cxnSp macro="">
      <xdr:nvCxnSpPr>
        <xdr:cNvPr id="134" name="直線コネクタ 133"/>
        <xdr:cNvCxnSpPr/>
      </xdr:nvCxnSpPr>
      <xdr:spPr>
        <a:xfrm>
          <a:off x="13004800" y="289306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4" name="楕円 143"/>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5"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6" name="楕円 145"/>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7" name="テキスト ボックス 146"/>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8" name="楕円 147"/>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9" name="テキスト ボックス 148"/>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５年間の推移は、年々増加傾向にあるが、類似団体平均と概ね同程度の値となっている。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令和元年度においては、支払回数の見直しにより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か月分の支払いとなった児童扶養手当の増及び幼児教育・無償化の実施に伴う認定こども園等施設型給付費等の増などにより、前年度に比べ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67564</xdr:rowOff>
    </xdr:from>
    <xdr:to>
      <xdr:col>24</xdr:col>
      <xdr:colOff>25400</xdr:colOff>
      <xdr:row>56</xdr:row>
      <xdr:rowOff>104140</xdr:rowOff>
    </xdr:to>
    <xdr:cxnSp macro="">
      <xdr:nvCxnSpPr>
        <xdr:cNvPr id="184" name="直線コネクタ 183"/>
        <xdr:cNvCxnSpPr/>
      </xdr:nvCxnSpPr>
      <xdr:spPr>
        <a:xfrm>
          <a:off x="3987800" y="9668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165862</xdr:rowOff>
    </xdr:from>
    <xdr:to>
      <xdr:col>19</xdr:col>
      <xdr:colOff>187325</xdr:colOff>
      <xdr:row>56</xdr:row>
      <xdr:rowOff>67564</xdr:rowOff>
    </xdr:to>
    <xdr:cxnSp macro="">
      <xdr:nvCxnSpPr>
        <xdr:cNvPr id="187" name="直線コネクタ 186"/>
        <xdr:cNvCxnSpPr/>
      </xdr:nvCxnSpPr>
      <xdr:spPr>
        <a:xfrm>
          <a:off x="3098800" y="9595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55</xdr:row>
      <xdr:rowOff>165862</xdr:rowOff>
    </xdr:to>
    <xdr:cxnSp macro="">
      <xdr:nvCxnSpPr>
        <xdr:cNvPr id="190" name="直線コネクタ 189"/>
        <xdr:cNvCxnSpPr/>
      </xdr:nvCxnSpPr>
      <xdr:spPr>
        <a:xfrm>
          <a:off x="2209800" y="9559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129286</xdr:rowOff>
    </xdr:to>
    <xdr:cxnSp macro="">
      <xdr:nvCxnSpPr>
        <xdr:cNvPr id="193" name="直線コネクタ 192"/>
        <xdr:cNvCxnSpPr/>
      </xdr:nvCxnSpPr>
      <xdr:spPr>
        <a:xfrm>
          <a:off x="1320800" y="9522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4"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xdr:rowOff>
    </xdr:from>
    <xdr:to>
      <xdr:col>20</xdr:col>
      <xdr:colOff>38100</xdr:colOff>
      <xdr:row>56</xdr:row>
      <xdr:rowOff>118364</xdr:rowOff>
    </xdr:to>
    <xdr:sp macro="" textlink="">
      <xdr:nvSpPr>
        <xdr:cNvPr id="205" name="楕円 204"/>
        <xdr:cNvSpPr/>
      </xdr:nvSpPr>
      <xdr:spPr>
        <a:xfrm>
          <a:off x="3937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206" name="テキスト ボックス 205"/>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115062</xdr:rowOff>
    </xdr:from>
    <xdr:to>
      <xdr:col>15</xdr:col>
      <xdr:colOff>149225</xdr:colOff>
      <xdr:row>56</xdr:row>
      <xdr:rowOff>45212</xdr:rowOff>
    </xdr:to>
    <xdr:sp macro="" textlink="">
      <xdr:nvSpPr>
        <xdr:cNvPr id="207" name="楕円 206"/>
        <xdr:cNvSpPr/>
      </xdr:nvSpPr>
      <xdr:spPr>
        <a:xfrm>
          <a:off x="3048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55389</xdr:rowOff>
    </xdr:from>
    <xdr:ext cx="762000" cy="259045"/>
    <xdr:sp macro="" textlink="">
      <xdr:nvSpPr>
        <xdr:cNvPr id="208" name="テキスト ボックス 207"/>
        <xdr:cNvSpPr txBox="1"/>
      </xdr:nvSpPr>
      <xdr:spPr>
        <a:xfrm>
          <a:off x="2717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09" name="楕円 208"/>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0" name="テキスト ボックス 209"/>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1" name="楕円 210"/>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2" name="テキスト ボックス 211"/>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５年間の推移は、概ね横ばいであるが、類似団体平均より低くなっている。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その他の多くを繰出金が占めているが、高齢化の進展等により、介護保険事業特別会計への繰出金が増加傾向となっている。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58420</xdr:rowOff>
    </xdr:to>
    <xdr:cxnSp macro="">
      <xdr:nvCxnSpPr>
        <xdr:cNvPr id="245" name="直線コネクタ 244"/>
        <xdr:cNvCxnSpPr/>
      </xdr:nvCxnSpPr>
      <xdr:spPr>
        <a:xfrm>
          <a:off x="15671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43180</xdr:rowOff>
    </xdr:to>
    <xdr:cxnSp macro="">
      <xdr:nvCxnSpPr>
        <xdr:cNvPr id="248" name="直線コネクタ 247"/>
        <xdr:cNvCxnSpPr/>
      </xdr:nvCxnSpPr>
      <xdr:spPr>
        <a:xfrm flipV="1">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43180</xdr:rowOff>
    </xdr:to>
    <xdr:cxnSp macro="">
      <xdr:nvCxnSpPr>
        <xdr:cNvPr id="251" name="直線コネクタ 250"/>
        <xdr:cNvCxnSpPr/>
      </xdr:nvCxnSpPr>
      <xdr:spPr>
        <a:xfrm>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58420</xdr:rowOff>
    </xdr:to>
    <xdr:cxnSp macro="">
      <xdr:nvCxnSpPr>
        <xdr:cNvPr id="254" name="直線コネクタ 253"/>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6" name="楕円 265"/>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7" name="テキスト ボックス 266"/>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9" name="テキスト ボックス 268"/>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2" name="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3" name="テキスト ボックス 272"/>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令和元年度においては、消費税率引上げの緩和策として実施したプレミアム付商品券交付金や牧之原地区国営造成土地改良施設整備事業償還金負担金の増などにより、前年度に比べ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37846</xdr:rowOff>
    </xdr:to>
    <xdr:cxnSp macro="">
      <xdr:nvCxnSpPr>
        <xdr:cNvPr id="303" name="直線コネクタ 302"/>
        <xdr:cNvCxnSpPr/>
      </xdr:nvCxnSpPr>
      <xdr:spPr>
        <a:xfrm>
          <a:off x="15671800" y="6029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56134</xdr:rowOff>
    </xdr:to>
    <xdr:cxnSp macro="">
      <xdr:nvCxnSpPr>
        <xdr:cNvPr id="306" name="直線コネクタ 305"/>
        <xdr:cNvCxnSpPr/>
      </xdr:nvCxnSpPr>
      <xdr:spPr>
        <a:xfrm flipV="1">
          <a:off x="14782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09" name="直線コネクタ 308"/>
        <xdr:cNvCxnSpPr/>
      </xdr:nvCxnSpPr>
      <xdr:spPr>
        <a:xfrm>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12" name="直線コネクタ 311"/>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4" name="楕円 323"/>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5" name="テキスト ボックス 324"/>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6" name="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8" name="楕円 327"/>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9" name="テキスト ボックス 32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５年間の推移は、概ね横ばいであるが、類似団体平均より高くなっている。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年度に借り入れた減税補填債及びごみ焼却施設整備事業の財源として、平成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年度に借り入れた一般廃棄物処理事業債の償還が、前年度で完了したことなどにより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168148</xdr:rowOff>
    </xdr:to>
    <xdr:cxnSp macro="">
      <xdr:nvCxnSpPr>
        <xdr:cNvPr id="361" name="直線コネクタ 360"/>
        <xdr:cNvCxnSpPr/>
      </xdr:nvCxnSpPr>
      <xdr:spPr>
        <a:xfrm flipV="1">
          <a:off x="3987800" y="135183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168148</xdr:rowOff>
    </xdr:to>
    <xdr:cxnSp macro="">
      <xdr:nvCxnSpPr>
        <xdr:cNvPr id="364" name="直線コネクタ 363"/>
        <xdr:cNvCxnSpPr/>
      </xdr:nvCxnSpPr>
      <xdr:spPr>
        <a:xfrm>
          <a:off x="3098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131572</xdr:rowOff>
    </xdr:to>
    <xdr:cxnSp macro="">
      <xdr:nvCxnSpPr>
        <xdr:cNvPr id="367" name="直線コネクタ 366"/>
        <xdr:cNvCxnSpPr/>
      </xdr:nvCxnSpPr>
      <xdr:spPr>
        <a:xfrm flipV="1">
          <a:off x="2209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78</xdr:row>
      <xdr:rowOff>131572</xdr:rowOff>
    </xdr:to>
    <xdr:cxnSp macro="">
      <xdr:nvCxnSpPr>
        <xdr:cNvPr id="370" name="直線コネクタ 369"/>
        <xdr:cNvCxnSpPr/>
      </xdr:nvCxnSpPr>
      <xdr:spPr>
        <a:xfrm>
          <a:off x="1320800" y="134863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0" name="楕円 379"/>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1"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82" name="楕円 381"/>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3" name="テキスト ボックス 382"/>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4" name="楕円 383"/>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5" name="テキスト ボックス 384"/>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6" name="楕円 385"/>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7" name="テキスト ボックス 386"/>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8" name="楕円 387"/>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89" name="テキスト ボックス 388"/>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５年間の推移は、類似団体平均より低くなっているが、年々上昇傾向にある。</a:t>
          </a:r>
        </a:p>
        <a:p>
          <a:r>
            <a:rPr kumimoji="1" lang="ja-JP" altLang="en-US" sz="1300">
              <a:latin typeface="ＭＳ Ｐゴシック" panose="020B0600070205080204" pitchFamily="50" charset="-128"/>
              <a:ea typeface="ＭＳ Ｐゴシック" panose="020B0600070205080204" pitchFamily="50" charset="-128"/>
            </a:rPr>
            <a:t>　扶助費については、資格審査等の適正化により、経費の抑制に努める。物件費については、施設の集約化・複合化に着手するなど、公共施設等の適正管理により、経費の削減に努める。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100330</xdr:rowOff>
    </xdr:to>
    <xdr:cxnSp macro="">
      <xdr:nvCxnSpPr>
        <xdr:cNvPr id="422" name="直線コネクタ 421"/>
        <xdr:cNvCxnSpPr/>
      </xdr:nvCxnSpPr>
      <xdr:spPr>
        <a:xfrm>
          <a:off x="15671800" y="12898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75</xdr:row>
      <xdr:rowOff>50800</xdr:rowOff>
    </xdr:to>
    <xdr:cxnSp macro="">
      <xdr:nvCxnSpPr>
        <xdr:cNvPr id="425" name="直線コネクタ 424"/>
        <xdr:cNvCxnSpPr/>
      </xdr:nvCxnSpPr>
      <xdr:spPr>
        <a:xfrm flipV="1">
          <a:off x="14782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50800</xdr:rowOff>
    </xdr:to>
    <xdr:cxnSp macro="">
      <xdr:nvCxnSpPr>
        <xdr:cNvPr id="428" name="直線コネクタ 427"/>
        <xdr:cNvCxnSpPr/>
      </xdr:nvCxnSpPr>
      <xdr:spPr>
        <a:xfrm>
          <a:off x="13893800" y="12882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75</xdr:row>
      <xdr:rowOff>24130</xdr:rowOff>
    </xdr:to>
    <xdr:cxnSp macro="">
      <xdr:nvCxnSpPr>
        <xdr:cNvPr id="431" name="直線コネクタ 430"/>
        <xdr:cNvCxnSpPr/>
      </xdr:nvCxnSpPr>
      <xdr:spPr>
        <a:xfrm>
          <a:off x="13004800" y="1284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1" name="楕円 440"/>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42"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160020</xdr:rowOff>
    </xdr:from>
    <xdr:to>
      <xdr:col>78</xdr:col>
      <xdr:colOff>120650</xdr:colOff>
      <xdr:row>75</xdr:row>
      <xdr:rowOff>90170</xdr:rowOff>
    </xdr:to>
    <xdr:sp macro="" textlink="">
      <xdr:nvSpPr>
        <xdr:cNvPr id="443" name="楕円 442"/>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100347</xdr:rowOff>
    </xdr:from>
    <xdr:ext cx="736600" cy="259045"/>
    <xdr:sp macro="" textlink="">
      <xdr:nvSpPr>
        <xdr:cNvPr id="444" name="テキスト ボックス 443"/>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0</xdr:rowOff>
    </xdr:from>
    <xdr:to>
      <xdr:col>74</xdr:col>
      <xdr:colOff>31750</xdr:colOff>
      <xdr:row>75</xdr:row>
      <xdr:rowOff>101600</xdr:rowOff>
    </xdr:to>
    <xdr:sp macro="" textlink="">
      <xdr:nvSpPr>
        <xdr:cNvPr id="445" name="楕円 444"/>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111777</xdr:rowOff>
    </xdr:from>
    <xdr:ext cx="762000" cy="259045"/>
    <xdr:sp macro="" textlink="">
      <xdr:nvSpPr>
        <xdr:cNvPr id="446" name="テキスト ボックス 445"/>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7" name="楕円 446"/>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8" name="テキスト ボックス 447"/>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49" name="楕円 448"/>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50" name="テキスト ボックス 449"/>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119777</xdr:rowOff>
    </xdr:from>
    <xdr:to>
      <xdr:col>29</xdr:col>
      <xdr:colOff>127000</xdr:colOff>
      <xdr:row>18</xdr:row>
      <xdr:rowOff>148369</xdr:rowOff>
    </xdr:to>
    <xdr:cxnSp macro="">
      <xdr:nvCxnSpPr>
        <xdr:cNvPr id="52" name="直線コネクタ 51"/>
        <xdr:cNvCxnSpPr/>
      </xdr:nvCxnSpPr>
      <xdr:spPr bwMode="auto">
        <a:xfrm flipV="1">
          <a:off x="5003800" y="3253502"/>
          <a:ext cx="647700" cy="2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148369</xdr:rowOff>
    </xdr:from>
    <xdr:to>
      <xdr:col>26</xdr:col>
      <xdr:colOff>50800</xdr:colOff>
      <xdr:row>18</xdr:row>
      <xdr:rowOff>163244</xdr:rowOff>
    </xdr:to>
    <xdr:cxnSp macro="">
      <xdr:nvCxnSpPr>
        <xdr:cNvPr id="55" name="直線コネクタ 54"/>
        <xdr:cNvCxnSpPr/>
      </xdr:nvCxnSpPr>
      <xdr:spPr bwMode="auto">
        <a:xfrm flipV="1">
          <a:off x="4305300" y="3282094"/>
          <a:ext cx="698500" cy="1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163244</xdr:rowOff>
    </xdr:from>
    <xdr:to>
      <xdr:col>22</xdr:col>
      <xdr:colOff>114300</xdr:colOff>
      <xdr:row>19</xdr:row>
      <xdr:rowOff>29921</xdr:rowOff>
    </xdr:to>
    <xdr:cxnSp macro="">
      <xdr:nvCxnSpPr>
        <xdr:cNvPr id="58" name="直線コネクタ 57"/>
        <xdr:cNvCxnSpPr/>
      </xdr:nvCxnSpPr>
      <xdr:spPr bwMode="auto">
        <a:xfrm flipV="1">
          <a:off x="3606800" y="3296969"/>
          <a:ext cx="698500" cy="38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25186</xdr:rowOff>
    </xdr:from>
    <xdr:to>
      <xdr:col>18</xdr:col>
      <xdr:colOff>177800</xdr:colOff>
      <xdr:row>19</xdr:row>
      <xdr:rowOff>29921</xdr:rowOff>
    </xdr:to>
    <xdr:cxnSp macro="">
      <xdr:nvCxnSpPr>
        <xdr:cNvPr id="61" name="直線コネクタ 60"/>
        <xdr:cNvCxnSpPr/>
      </xdr:nvCxnSpPr>
      <xdr:spPr bwMode="auto">
        <a:xfrm>
          <a:off x="2908300" y="3158911"/>
          <a:ext cx="698500" cy="17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68977</xdr:rowOff>
    </xdr:from>
    <xdr:to>
      <xdr:col>29</xdr:col>
      <xdr:colOff>177800</xdr:colOff>
      <xdr:row>18</xdr:row>
      <xdr:rowOff>170577</xdr:rowOff>
    </xdr:to>
    <xdr:sp macro="" textlink="">
      <xdr:nvSpPr>
        <xdr:cNvPr id="71" name="楕円 70"/>
        <xdr:cNvSpPr/>
      </xdr:nvSpPr>
      <xdr:spPr bwMode="auto">
        <a:xfrm>
          <a:off x="5600700" y="320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41054</xdr:rowOff>
    </xdr:from>
    <xdr:ext cx="762000" cy="259045"/>
    <xdr:sp macro="" textlink="">
      <xdr:nvSpPr>
        <xdr:cNvPr id="72" name="人口1人当たり決算額の推移該当値テキスト130"/>
        <xdr:cNvSpPr txBox="1"/>
      </xdr:nvSpPr>
      <xdr:spPr>
        <a:xfrm>
          <a:off x="5740400" y="317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97569</xdr:rowOff>
    </xdr:from>
    <xdr:to>
      <xdr:col>26</xdr:col>
      <xdr:colOff>101600</xdr:colOff>
      <xdr:row>19</xdr:row>
      <xdr:rowOff>27718</xdr:rowOff>
    </xdr:to>
    <xdr:sp macro="" textlink="">
      <xdr:nvSpPr>
        <xdr:cNvPr id="73" name="楕円 72"/>
        <xdr:cNvSpPr/>
      </xdr:nvSpPr>
      <xdr:spPr bwMode="auto">
        <a:xfrm>
          <a:off x="4953000" y="32312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12496</xdr:rowOff>
    </xdr:from>
    <xdr:ext cx="736600" cy="259045"/>
    <xdr:sp macro="" textlink="">
      <xdr:nvSpPr>
        <xdr:cNvPr id="74" name="テキスト ボックス 73"/>
        <xdr:cNvSpPr txBox="1"/>
      </xdr:nvSpPr>
      <xdr:spPr>
        <a:xfrm>
          <a:off x="4622800" y="331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112444</xdr:rowOff>
    </xdr:from>
    <xdr:to>
      <xdr:col>22</xdr:col>
      <xdr:colOff>165100</xdr:colOff>
      <xdr:row>19</xdr:row>
      <xdr:rowOff>42594</xdr:rowOff>
    </xdr:to>
    <xdr:sp macro="" textlink="">
      <xdr:nvSpPr>
        <xdr:cNvPr id="75" name="楕円 74"/>
        <xdr:cNvSpPr/>
      </xdr:nvSpPr>
      <xdr:spPr bwMode="auto">
        <a:xfrm>
          <a:off x="4254500" y="324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27371</xdr:rowOff>
    </xdr:from>
    <xdr:ext cx="762000" cy="259045"/>
    <xdr:sp macro="" textlink="">
      <xdr:nvSpPr>
        <xdr:cNvPr id="76" name="テキスト ボックス 75"/>
        <xdr:cNvSpPr txBox="1"/>
      </xdr:nvSpPr>
      <xdr:spPr>
        <a:xfrm>
          <a:off x="3924300" y="333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150571</xdr:rowOff>
    </xdr:from>
    <xdr:to>
      <xdr:col>19</xdr:col>
      <xdr:colOff>38100</xdr:colOff>
      <xdr:row>19</xdr:row>
      <xdr:rowOff>80721</xdr:rowOff>
    </xdr:to>
    <xdr:sp macro="" textlink="">
      <xdr:nvSpPr>
        <xdr:cNvPr id="77" name="楕円 76"/>
        <xdr:cNvSpPr/>
      </xdr:nvSpPr>
      <xdr:spPr bwMode="auto">
        <a:xfrm>
          <a:off x="3556000" y="328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65498</xdr:rowOff>
    </xdr:from>
    <xdr:ext cx="762000" cy="259045"/>
    <xdr:sp macro="" textlink="">
      <xdr:nvSpPr>
        <xdr:cNvPr id="78" name="テキスト ボックス 77"/>
        <xdr:cNvSpPr txBox="1"/>
      </xdr:nvSpPr>
      <xdr:spPr>
        <a:xfrm>
          <a:off x="3225800" y="3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145836</xdr:rowOff>
    </xdr:from>
    <xdr:to>
      <xdr:col>15</xdr:col>
      <xdr:colOff>101600</xdr:colOff>
      <xdr:row>18</xdr:row>
      <xdr:rowOff>75986</xdr:rowOff>
    </xdr:to>
    <xdr:sp macro="" textlink="">
      <xdr:nvSpPr>
        <xdr:cNvPr id="79" name="楕円 78"/>
        <xdr:cNvSpPr/>
      </xdr:nvSpPr>
      <xdr:spPr bwMode="auto">
        <a:xfrm>
          <a:off x="2857500" y="310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60763</xdr:rowOff>
    </xdr:from>
    <xdr:ext cx="762000" cy="259045"/>
    <xdr:sp macro="" textlink="">
      <xdr:nvSpPr>
        <xdr:cNvPr id="80" name="テキスト ボックス 79"/>
        <xdr:cNvSpPr txBox="1"/>
      </xdr:nvSpPr>
      <xdr:spPr>
        <a:xfrm>
          <a:off x="2527300" y="319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222914</xdr:rowOff>
    </xdr:from>
    <xdr:to>
      <xdr:col>29</xdr:col>
      <xdr:colOff>127000</xdr:colOff>
      <xdr:row>35</xdr:row>
      <xdr:rowOff>224873</xdr:rowOff>
    </xdr:to>
    <xdr:cxnSp macro="">
      <xdr:nvCxnSpPr>
        <xdr:cNvPr id="115" name="直線コネクタ 114"/>
        <xdr:cNvCxnSpPr/>
      </xdr:nvCxnSpPr>
      <xdr:spPr bwMode="auto">
        <a:xfrm>
          <a:off x="5003800" y="6833264"/>
          <a:ext cx="647700" cy="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209651</xdr:rowOff>
    </xdr:from>
    <xdr:ext cx="762000" cy="259045"/>
    <xdr:sp macro="" textlink="">
      <xdr:nvSpPr>
        <xdr:cNvPr id="116" name="人口1人当たり決算額の推移平均値テキスト445"/>
        <xdr:cNvSpPr txBox="1"/>
      </xdr:nvSpPr>
      <xdr:spPr>
        <a:xfrm>
          <a:off x="5740400" y="6820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222914</xdr:rowOff>
    </xdr:from>
    <xdr:to>
      <xdr:col>26</xdr:col>
      <xdr:colOff>50800</xdr:colOff>
      <xdr:row>35</xdr:row>
      <xdr:rowOff>260307</xdr:rowOff>
    </xdr:to>
    <xdr:cxnSp macro="">
      <xdr:nvCxnSpPr>
        <xdr:cNvPr id="118" name="直線コネクタ 117"/>
        <xdr:cNvCxnSpPr/>
      </xdr:nvCxnSpPr>
      <xdr:spPr bwMode="auto">
        <a:xfrm flipV="1">
          <a:off x="4305300" y="6833264"/>
          <a:ext cx="698500" cy="3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191204</xdr:rowOff>
    </xdr:from>
    <xdr:to>
      <xdr:col>22</xdr:col>
      <xdr:colOff>114300</xdr:colOff>
      <xdr:row>35</xdr:row>
      <xdr:rowOff>260307</xdr:rowOff>
    </xdr:to>
    <xdr:cxnSp macro="">
      <xdr:nvCxnSpPr>
        <xdr:cNvPr id="121" name="直線コネクタ 120"/>
        <xdr:cNvCxnSpPr/>
      </xdr:nvCxnSpPr>
      <xdr:spPr bwMode="auto">
        <a:xfrm>
          <a:off x="3606800" y="6801554"/>
          <a:ext cx="6985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191204</xdr:rowOff>
    </xdr:from>
    <xdr:to>
      <xdr:col>18</xdr:col>
      <xdr:colOff>177800</xdr:colOff>
      <xdr:row>35</xdr:row>
      <xdr:rowOff>195711</xdr:rowOff>
    </xdr:to>
    <xdr:cxnSp macro="">
      <xdr:nvCxnSpPr>
        <xdr:cNvPr id="124" name="直線コネクタ 123"/>
        <xdr:cNvCxnSpPr/>
      </xdr:nvCxnSpPr>
      <xdr:spPr bwMode="auto">
        <a:xfrm flipV="1">
          <a:off x="2908300" y="6801554"/>
          <a:ext cx="6985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174073</xdr:rowOff>
    </xdr:from>
    <xdr:to>
      <xdr:col>29</xdr:col>
      <xdr:colOff>177800</xdr:colOff>
      <xdr:row>35</xdr:row>
      <xdr:rowOff>275673</xdr:rowOff>
    </xdr:to>
    <xdr:sp macro="" textlink="">
      <xdr:nvSpPr>
        <xdr:cNvPr id="134" name="楕円 133"/>
        <xdr:cNvSpPr/>
      </xdr:nvSpPr>
      <xdr:spPr bwMode="auto">
        <a:xfrm>
          <a:off x="5600700" y="678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19150</xdr:rowOff>
    </xdr:from>
    <xdr:ext cx="762000" cy="259045"/>
    <xdr:sp macro="" textlink="">
      <xdr:nvSpPr>
        <xdr:cNvPr id="135" name="人口1人当たり決算額の推移該当値テキスト445"/>
        <xdr:cNvSpPr txBox="1"/>
      </xdr:nvSpPr>
      <xdr:spPr>
        <a:xfrm>
          <a:off x="5740400" y="66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172114</xdr:rowOff>
    </xdr:from>
    <xdr:to>
      <xdr:col>26</xdr:col>
      <xdr:colOff>101600</xdr:colOff>
      <xdr:row>35</xdr:row>
      <xdr:rowOff>273714</xdr:rowOff>
    </xdr:to>
    <xdr:sp macro="" textlink="">
      <xdr:nvSpPr>
        <xdr:cNvPr id="136" name="楕円 135"/>
        <xdr:cNvSpPr/>
      </xdr:nvSpPr>
      <xdr:spPr bwMode="auto">
        <a:xfrm>
          <a:off x="4953000" y="678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283891</xdr:rowOff>
    </xdr:from>
    <xdr:ext cx="736600" cy="259045"/>
    <xdr:sp macro="" textlink="">
      <xdr:nvSpPr>
        <xdr:cNvPr id="137" name="テキスト ボックス 136"/>
        <xdr:cNvSpPr txBox="1"/>
      </xdr:nvSpPr>
      <xdr:spPr>
        <a:xfrm>
          <a:off x="4622800" y="655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209507</xdr:rowOff>
    </xdr:from>
    <xdr:to>
      <xdr:col>22</xdr:col>
      <xdr:colOff>165100</xdr:colOff>
      <xdr:row>35</xdr:row>
      <xdr:rowOff>311107</xdr:rowOff>
    </xdr:to>
    <xdr:sp macro="" textlink="">
      <xdr:nvSpPr>
        <xdr:cNvPr id="138" name="楕円 137"/>
        <xdr:cNvSpPr/>
      </xdr:nvSpPr>
      <xdr:spPr bwMode="auto">
        <a:xfrm>
          <a:off x="4254500" y="681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295884</xdr:rowOff>
    </xdr:from>
    <xdr:ext cx="762000" cy="259045"/>
    <xdr:sp macro="" textlink="">
      <xdr:nvSpPr>
        <xdr:cNvPr id="139" name="テキスト ボックス 138"/>
        <xdr:cNvSpPr txBox="1"/>
      </xdr:nvSpPr>
      <xdr:spPr>
        <a:xfrm>
          <a:off x="3924300" y="690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140404</xdr:rowOff>
    </xdr:from>
    <xdr:to>
      <xdr:col>19</xdr:col>
      <xdr:colOff>38100</xdr:colOff>
      <xdr:row>35</xdr:row>
      <xdr:rowOff>242004</xdr:rowOff>
    </xdr:to>
    <xdr:sp macro="" textlink="">
      <xdr:nvSpPr>
        <xdr:cNvPr id="140" name="楕円 139"/>
        <xdr:cNvSpPr/>
      </xdr:nvSpPr>
      <xdr:spPr bwMode="auto">
        <a:xfrm>
          <a:off x="3556000" y="67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252181</xdr:rowOff>
    </xdr:from>
    <xdr:ext cx="762000" cy="259045"/>
    <xdr:sp macro="" textlink="">
      <xdr:nvSpPr>
        <xdr:cNvPr id="141" name="テキスト ボックス 140"/>
        <xdr:cNvSpPr txBox="1"/>
      </xdr:nvSpPr>
      <xdr:spPr>
        <a:xfrm>
          <a:off x="3225800" y="6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144911</xdr:rowOff>
    </xdr:from>
    <xdr:to>
      <xdr:col>15</xdr:col>
      <xdr:colOff>101600</xdr:colOff>
      <xdr:row>35</xdr:row>
      <xdr:rowOff>246511</xdr:rowOff>
    </xdr:to>
    <xdr:sp macro="" textlink="">
      <xdr:nvSpPr>
        <xdr:cNvPr id="142" name="楕円 141"/>
        <xdr:cNvSpPr/>
      </xdr:nvSpPr>
      <xdr:spPr bwMode="auto">
        <a:xfrm>
          <a:off x="2857500" y="675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231288</xdr:rowOff>
    </xdr:from>
    <xdr:ext cx="762000" cy="259045"/>
    <xdr:sp macro="" textlink="">
      <xdr:nvSpPr>
        <xdr:cNvPr id="143" name="テキスト ボックス 142"/>
        <xdr:cNvSpPr txBox="1"/>
      </xdr:nvSpPr>
      <xdr:spPr>
        <a:xfrm>
          <a:off x="2527300" y="68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98,282
96,872
315.70
41,791,963
40,648,503
845,602
22,054,696
37,990,145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162354</xdr:rowOff>
    </xdr:from>
    <xdr:to>
      <xdr:col>24</xdr:col>
      <xdr:colOff>63500</xdr:colOff>
      <xdr:row>37</xdr:row>
      <xdr:rowOff>62845</xdr:rowOff>
    </xdr:to>
    <xdr:cxnSp macro="">
      <xdr:nvCxnSpPr>
        <xdr:cNvPr id="59" name="直線コネクタ 58"/>
        <xdr:cNvCxnSpPr/>
      </xdr:nvCxnSpPr>
      <xdr:spPr>
        <a:xfrm flipV="1">
          <a:off x="3797300" y="6334554"/>
          <a:ext cx="838200" cy="7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54752</xdr:rowOff>
    </xdr:from>
    <xdr:to>
      <xdr:col>19</xdr:col>
      <xdr:colOff>177800</xdr:colOff>
      <xdr:row>37</xdr:row>
      <xdr:rowOff>62845</xdr:rowOff>
    </xdr:to>
    <xdr:cxnSp macro="">
      <xdr:nvCxnSpPr>
        <xdr:cNvPr id="62" name="直線コネクタ 61"/>
        <xdr:cNvCxnSpPr/>
      </xdr:nvCxnSpPr>
      <xdr:spPr>
        <a:xfrm>
          <a:off x="2908300" y="6398402"/>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52329</xdr:rowOff>
    </xdr:from>
    <xdr:to>
      <xdr:col>15</xdr:col>
      <xdr:colOff>50800</xdr:colOff>
      <xdr:row>37</xdr:row>
      <xdr:rowOff>54752</xdr:rowOff>
    </xdr:to>
    <xdr:cxnSp macro="">
      <xdr:nvCxnSpPr>
        <xdr:cNvPr id="65" name="直線コネクタ 64"/>
        <xdr:cNvCxnSpPr/>
      </xdr:nvCxnSpPr>
      <xdr:spPr>
        <a:xfrm>
          <a:off x="2019300" y="639597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137574</xdr:rowOff>
    </xdr:from>
    <xdr:to>
      <xdr:col>10</xdr:col>
      <xdr:colOff>114300</xdr:colOff>
      <xdr:row>37</xdr:row>
      <xdr:rowOff>52329</xdr:rowOff>
    </xdr:to>
    <xdr:cxnSp macro="">
      <xdr:nvCxnSpPr>
        <xdr:cNvPr id="68" name="直線コネクタ 67"/>
        <xdr:cNvCxnSpPr/>
      </xdr:nvCxnSpPr>
      <xdr:spPr>
        <a:xfrm>
          <a:off x="1130300" y="6138324"/>
          <a:ext cx="889000" cy="2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111554</xdr:rowOff>
    </xdr:from>
    <xdr:to>
      <xdr:col>24</xdr:col>
      <xdr:colOff>114300</xdr:colOff>
      <xdr:row>37</xdr:row>
      <xdr:rowOff>41704</xdr:rowOff>
    </xdr:to>
    <xdr:sp macro="" textlink="">
      <xdr:nvSpPr>
        <xdr:cNvPr id="78" name="楕円 77"/>
        <xdr:cNvSpPr/>
      </xdr:nvSpPr>
      <xdr:spPr>
        <a:xfrm>
          <a:off x="4584700" y="62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89981</xdr:rowOff>
    </xdr:from>
    <xdr:ext cx="534377" cy="259045"/>
    <xdr:sp macro="" textlink="">
      <xdr:nvSpPr>
        <xdr:cNvPr id="79" name="人件費該当値テキスト"/>
        <xdr:cNvSpPr txBox="1"/>
      </xdr:nvSpPr>
      <xdr:spPr>
        <a:xfrm>
          <a:off x="4686300" y="62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12045</xdr:rowOff>
    </xdr:from>
    <xdr:to>
      <xdr:col>20</xdr:col>
      <xdr:colOff>38100</xdr:colOff>
      <xdr:row>37</xdr:row>
      <xdr:rowOff>113645</xdr:rowOff>
    </xdr:to>
    <xdr:sp macro="" textlink="">
      <xdr:nvSpPr>
        <xdr:cNvPr id="80" name="楕円 79"/>
        <xdr:cNvSpPr/>
      </xdr:nvSpPr>
      <xdr:spPr>
        <a:xfrm>
          <a:off x="3746500" y="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104772</xdr:rowOff>
    </xdr:from>
    <xdr:ext cx="534377" cy="259045"/>
    <xdr:sp macro="" textlink="">
      <xdr:nvSpPr>
        <xdr:cNvPr id="81" name="テキスト ボックス 80"/>
        <xdr:cNvSpPr txBox="1"/>
      </xdr:nvSpPr>
      <xdr:spPr>
        <a:xfrm>
          <a:off x="3530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3952</xdr:rowOff>
    </xdr:from>
    <xdr:to>
      <xdr:col>15</xdr:col>
      <xdr:colOff>101600</xdr:colOff>
      <xdr:row>37</xdr:row>
      <xdr:rowOff>105552</xdr:rowOff>
    </xdr:to>
    <xdr:sp macro="" textlink="">
      <xdr:nvSpPr>
        <xdr:cNvPr id="82" name="楕円 81"/>
        <xdr:cNvSpPr/>
      </xdr:nvSpPr>
      <xdr:spPr>
        <a:xfrm>
          <a:off x="28575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96679</xdr:rowOff>
    </xdr:from>
    <xdr:ext cx="534377" cy="259045"/>
    <xdr:sp macro="" textlink="">
      <xdr:nvSpPr>
        <xdr:cNvPr id="83" name="テキスト ボックス 82"/>
        <xdr:cNvSpPr txBox="1"/>
      </xdr:nvSpPr>
      <xdr:spPr>
        <a:xfrm>
          <a:off x="2641111" y="6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1529</xdr:rowOff>
    </xdr:from>
    <xdr:to>
      <xdr:col>10</xdr:col>
      <xdr:colOff>165100</xdr:colOff>
      <xdr:row>37</xdr:row>
      <xdr:rowOff>103129</xdr:rowOff>
    </xdr:to>
    <xdr:sp macro="" textlink="">
      <xdr:nvSpPr>
        <xdr:cNvPr id="84" name="楕円 83"/>
        <xdr:cNvSpPr/>
      </xdr:nvSpPr>
      <xdr:spPr>
        <a:xfrm>
          <a:off x="19685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94256</xdr:rowOff>
    </xdr:from>
    <xdr:ext cx="534377" cy="259045"/>
    <xdr:sp macro="" textlink="">
      <xdr:nvSpPr>
        <xdr:cNvPr id="85" name="テキスト ボックス 84"/>
        <xdr:cNvSpPr txBox="1"/>
      </xdr:nvSpPr>
      <xdr:spPr>
        <a:xfrm>
          <a:off x="1752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86774</xdr:rowOff>
    </xdr:from>
    <xdr:to>
      <xdr:col>6</xdr:col>
      <xdr:colOff>38100</xdr:colOff>
      <xdr:row>36</xdr:row>
      <xdr:rowOff>16924</xdr:rowOff>
    </xdr:to>
    <xdr:sp macro="" textlink="">
      <xdr:nvSpPr>
        <xdr:cNvPr id="86" name="楕円 85"/>
        <xdr:cNvSpPr/>
      </xdr:nvSpPr>
      <xdr:spPr>
        <a:xfrm>
          <a:off x="1079500" y="60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33451</xdr:rowOff>
    </xdr:from>
    <xdr:ext cx="534377" cy="259045"/>
    <xdr:sp macro="" textlink="">
      <xdr:nvSpPr>
        <xdr:cNvPr id="87" name="テキスト ボックス 86"/>
        <xdr:cNvSpPr txBox="1"/>
      </xdr:nvSpPr>
      <xdr:spPr>
        <a:xfrm>
          <a:off x="863111" y="58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134921</xdr:rowOff>
    </xdr:from>
    <xdr:to>
      <xdr:col>24</xdr:col>
      <xdr:colOff>63500</xdr:colOff>
      <xdr:row>57</xdr:row>
      <xdr:rowOff>12119</xdr:rowOff>
    </xdr:to>
    <xdr:cxnSp macro="">
      <xdr:nvCxnSpPr>
        <xdr:cNvPr id="119" name="直線コネクタ 118"/>
        <xdr:cNvCxnSpPr/>
      </xdr:nvCxnSpPr>
      <xdr:spPr>
        <a:xfrm flipV="1">
          <a:off x="3797300" y="9736121"/>
          <a:ext cx="8382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12119</xdr:rowOff>
    </xdr:from>
    <xdr:to>
      <xdr:col>19</xdr:col>
      <xdr:colOff>177800</xdr:colOff>
      <xdr:row>57</xdr:row>
      <xdr:rowOff>28927</xdr:rowOff>
    </xdr:to>
    <xdr:cxnSp macro="">
      <xdr:nvCxnSpPr>
        <xdr:cNvPr id="122" name="直線コネクタ 121"/>
        <xdr:cNvCxnSpPr/>
      </xdr:nvCxnSpPr>
      <xdr:spPr>
        <a:xfrm flipV="1">
          <a:off x="2908300" y="9784769"/>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28927</xdr:rowOff>
    </xdr:from>
    <xdr:to>
      <xdr:col>15</xdr:col>
      <xdr:colOff>50800</xdr:colOff>
      <xdr:row>57</xdr:row>
      <xdr:rowOff>49904</xdr:rowOff>
    </xdr:to>
    <xdr:cxnSp macro="">
      <xdr:nvCxnSpPr>
        <xdr:cNvPr id="125" name="直線コネクタ 124"/>
        <xdr:cNvCxnSpPr/>
      </xdr:nvCxnSpPr>
      <xdr:spPr>
        <a:xfrm flipV="1">
          <a:off x="2019300" y="9801577"/>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49904</xdr:rowOff>
    </xdr:from>
    <xdr:to>
      <xdr:col>10</xdr:col>
      <xdr:colOff>114300</xdr:colOff>
      <xdr:row>57</xdr:row>
      <xdr:rowOff>146645</xdr:rowOff>
    </xdr:to>
    <xdr:cxnSp macro="">
      <xdr:nvCxnSpPr>
        <xdr:cNvPr id="128" name="直線コネクタ 127"/>
        <xdr:cNvCxnSpPr/>
      </xdr:nvCxnSpPr>
      <xdr:spPr>
        <a:xfrm flipV="1">
          <a:off x="1130300" y="9822554"/>
          <a:ext cx="889000" cy="9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84121</xdr:rowOff>
    </xdr:from>
    <xdr:to>
      <xdr:col>24</xdr:col>
      <xdr:colOff>114300</xdr:colOff>
      <xdr:row>57</xdr:row>
      <xdr:rowOff>14271</xdr:rowOff>
    </xdr:to>
    <xdr:sp macro="" textlink="">
      <xdr:nvSpPr>
        <xdr:cNvPr id="138" name="楕円 137"/>
        <xdr:cNvSpPr/>
      </xdr:nvSpPr>
      <xdr:spPr>
        <a:xfrm>
          <a:off x="4584700" y="96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106998</xdr:rowOff>
    </xdr:from>
    <xdr:ext cx="534377" cy="259045"/>
    <xdr:sp macro="" textlink="">
      <xdr:nvSpPr>
        <xdr:cNvPr id="139" name="物件費該当値テキスト"/>
        <xdr:cNvSpPr txBox="1"/>
      </xdr:nvSpPr>
      <xdr:spPr>
        <a:xfrm>
          <a:off x="4686300" y="95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132769</xdr:rowOff>
    </xdr:from>
    <xdr:to>
      <xdr:col>20</xdr:col>
      <xdr:colOff>38100</xdr:colOff>
      <xdr:row>57</xdr:row>
      <xdr:rowOff>62919</xdr:rowOff>
    </xdr:to>
    <xdr:sp macro="" textlink="">
      <xdr:nvSpPr>
        <xdr:cNvPr id="140" name="楕円 139"/>
        <xdr:cNvSpPr/>
      </xdr:nvSpPr>
      <xdr:spPr>
        <a:xfrm>
          <a:off x="3746500" y="97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79446</xdr:rowOff>
    </xdr:from>
    <xdr:ext cx="534377" cy="259045"/>
    <xdr:sp macro="" textlink="">
      <xdr:nvSpPr>
        <xdr:cNvPr id="141" name="テキスト ボックス 140"/>
        <xdr:cNvSpPr txBox="1"/>
      </xdr:nvSpPr>
      <xdr:spPr>
        <a:xfrm>
          <a:off x="3530111" y="95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149577</xdr:rowOff>
    </xdr:from>
    <xdr:to>
      <xdr:col>15</xdr:col>
      <xdr:colOff>101600</xdr:colOff>
      <xdr:row>57</xdr:row>
      <xdr:rowOff>79727</xdr:rowOff>
    </xdr:to>
    <xdr:sp macro="" textlink="">
      <xdr:nvSpPr>
        <xdr:cNvPr id="142" name="楕円 141"/>
        <xdr:cNvSpPr/>
      </xdr:nvSpPr>
      <xdr:spPr>
        <a:xfrm>
          <a:off x="2857500" y="9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96254</xdr:rowOff>
    </xdr:from>
    <xdr:ext cx="534377" cy="259045"/>
    <xdr:sp macro="" textlink="">
      <xdr:nvSpPr>
        <xdr:cNvPr id="143" name="テキスト ボックス 142"/>
        <xdr:cNvSpPr txBox="1"/>
      </xdr:nvSpPr>
      <xdr:spPr>
        <a:xfrm>
          <a:off x="2641111" y="9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170554</xdr:rowOff>
    </xdr:from>
    <xdr:to>
      <xdr:col>10</xdr:col>
      <xdr:colOff>165100</xdr:colOff>
      <xdr:row>57</xdr:row>
      <xdr:rowOff>100704</xdr:rowOff>
    </xdr:to>
    <xdr:sp macro="" textlink="">
      <xdr:nvSpPr>
        <xdr:cNvPr id="144" name="楕円 143"/>
        <xdr:cNvSpPr/>
      </xdr:nvSpPr>
      <xdr:spPr>
        <a:xfrm>
          <a:off x="1968500" y="97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91831</xdr:rowOff>
    </xdr:from>
    <xdr:ext cx="534377" cy="259045"/>
    <xdr:sp macro="" textlink="">
      <xdr:nvSpPr>
        <xdr:cNvPr id="145" name="テキスト ボックス 144"/>
        <xdr:cNvSpPr txBox="1"/>
      </xdr:nvSpPr>
      <xdr:spPr>
        <a:xfrm>
          <a:off x="1752111" y="98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95845</xdr:rowOff>
    </xdr:from>
    <xdr:to>
      <xdr:col>6</xdr:col>
      <xdr:colOff>38100</xdr:colOff>
      <xdr:row>58</xdr:row>
      <xdr:rowOff>25995</xdr:rowOff>
    </xdr:to>
    <xdr:sp macro="" textlink="">
      <xdr:nvSpPr>
        <xdr:cNvPr id="146" name="楕円 145"/>
        <xdr:cNvSpPr/>
      </xdr:nvSpPr>
      <xdr:spPr>
        <a:xfrm>
          <a:off x="1079500" y="98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42522</xdr:rowOff>
    </xdr:from>
    <xdr:ext cx="534377" cy="259045"/>
    <xdr:sp macro="" textlink="">
      <xdr:nvSpPr>
        <xdr:cNvPr id="147" name="テキスト ボックス 146"/>
        <xdr:cNvSpPr txBox="1"/>
      </xdr:nvSpPr>
      <xdr:spPr>
        <a:xfrm>
          <a:off x="863111" y="96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96701</xdr:rowOff>
    </xdr:from>
    <xdr:to>
      <xdr:col>24</xdr:col>
      <xdr:colOff>63500</xdr:colOff>
      <xdr:row>78</xdr:row>
      <xdr:rowOff>100293</xdr:rowOff>
    </xdr:to>
    <xdr:cxnSp macro="">
      <xdr:nvCxnSpPr>
        <xdr:cNvPr id="178" name="直線コネクタ 177"/>
        <xdr:cNvCxnSpPr/>
      </xdr:nvCxnSpPr>
      <xdr:spPr>
        <a:xfrm>
          <a:off x="3797300" y="13469801"/>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75366</xdr:rowOff>
    </xdr:from>
    <xdr:to>
      <xdr:col>19</xdr:col>
      <xdr:colOff>177800</xdr:colOff>
      <xdr:row>78</xdr:row>
      <xdr:rowOff>96701</xdr:rowOff>
    </xdr:to>
    <xdr:cxnSp macro="">
      <xdr:nvCxnSpPr>
        <xdr:cNvPr id="181" name="直線コネクタ 180"/>
        <xdr:cNvCxnSpPr/>
      </xdr:nvCxnSpPr>
      <xdr:spPr>
        <a:xfrm>
          <a:off x="2908300" y="13448466"/>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53158</xdr:rowOff>
    </xdr:from>
    <xdr:to>
      <xdr:col>15</xdr:col>
      <xdr:colOff>50800</xdr:colOff>
      <xdr:row>78</xdr:row>
      <xdr:rowOff>75366</xdr:rowOff>
    </xdr:to>
    <xdr:cxnSp macro="">
      <xdr:nvCxnSpPr>
        <xdr:cNvPr id="184" name="直線コネクタ 183"/>
        <xdr:cNvCxnSpPr/>
      </xdr:nvCxnSpPr>
      <xdr:spPr>
        <a:xfrm>
          <a:off x="2019300" y="13426258"/>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25836</xdr:rowOff>
    </xdr:from>
    <xdr:to>
      <xdr:col>10</xdr:col>
      <xdr:colOff>114300</xdr:colOff>
      <xdr:row>78</xdr:row>
      <xdr:rowOff>53158</xdr:rowOff>
    </xdr:to>
    <xdr:cxnSp macro="">
      <xdr:nvCxnSpPr>
        <xdr:cNvPr id="187" name="直線コネクタ 186"/>
        <xdr:cNvCxnSpPr/>
      </xdr:nvCxnSpPr>
      <xdr:spPr>
        <a:xfrm>
          <a:off x="1130300" y="13398936"/>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49493</xdr:rowOff>
    </xdr:from>
    <xdr:to>
      <xdr:col>24</xdr:col>
      <xdr:colOff>114300</xdr:colOff>
      <xdr:row>78</xdr:row>
      <xdr:rowOff>151093</xdr:rowOff>
    </xdr:to>
    <xdr:sp macro="" textlink="">
      <xdr:nvSpPr>
        <xdr:cNvPr id="197" name="楕円 196"/>
        <xdr:cNvSpPr/>
      </xdr:nvSpPr>
      <xdr:spPr>
        <a:xfrm>
          <a:off x="4584700" y="134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135870</xdr:rowOff>
    </xdr:from>
    <xdr:ext cx="469744" cy="259045"/>
    <xdr:sp macro="" textlink="">
      <xdr:nvSpPr>
        <xdr:cNvPr id="198" name="維持補修費該当値テキスト"/>
        <xdr:cNvSpPr txBox="1"/>
      </xdr:nvSpPr>
      <xdr:spPr>
        <a:xfrm>
          <a:off x="4686300" y="133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45901</xdr:rowOff>
    </xdr:from>
    <xdr:to>
      <xdr:col>20</xdr:col>
      <xdr:colOff>38100</xdr:colOff>
      <xdr:row>78</xdr:row>
      <xdr:rowOff>147501</xdr:rowOff>
    </xdr:to>
    <xdr:sp macro="" textlink="">
      <xdr:nvSpPr>
        <xdr:cNvPr id="199" name="楕円 198"/>
        <xdr:cNvSpPr/>
      </xdr:nvSpPr>
      <xdr:spPr>
        <a:xfrm>
          <a:off x="37465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138628</xdr:rowOff>
    </xdr:from>
    <xdr:ext cx="469744" cy="259045"/>
    <xdr:sp macro="" textlink="">
      <xdr:nvSpPr>
        <xdr:cNvPr id="200" name="テキスト ボックス 199"/>
        <xdr:cNvSpPr txBox="1"/>
      </xdr:nvSpPr>
      <xdr:spPr>
        <a:xfrm>
          <a:off x="3562428" y="135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24566</xdr:rowOff>
    </xdr:from>
    <xdr:to>
      <xdr:col>15</xdr:col>
      <xdr:colOff>101600</xdr:colOff>
      <xdr:row>78</xdr:row>
      <xdr:rowOff>126166</xdr:rowOff>
    </xdr:to>
    <xdr:sp macro="" textlink="">
      <xdr:nvSpPr>
        <xdr:cNvPr id="201" name="楕円 200"/>
        <xdr:cNvSpPr/>
      </xdr:nvSpPr>
      <xdr:spPr>
        <a:xfrm>
          <a:off x="2857500" y="13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117293</xdr:rowOff>
    </xdr:from>
    <xdr:ext cx="469744" cy="259045"/>
    <xdr:sp macro="" textlink="">
      <xdr:nvSpPr>
        <xdr:cNvPr id="202" name="テキスト ボックス 201"/>
        <xdr:cNvSpPr txBox="1"/>
      </xdr:nvSpPr>
      <xdr:spPr>
        <a:xfrm>
          <a:off x="2673428" y="134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2358</xdr:rowOff>
    </xdr:from>
    <xdr:to>
      <xdr:col>10</xdr:col>
      <xdr:colOff>165100</xdr:colOff>
      <xdr:row>78</xdr:row>
      <xdr:rowOff>103958</xdr:rowOff>
    </xdr:to>
    <xdr:sp macro="" textlink="">
      <xdr:nvSpPr>
        <xdr:cNvPr id="203" name="楕円 202"/>
        <xdr:cNvSpPr/>
      </xdr:nvSpPr>
      <xdr:spPr>
        <a:xfrm>
          <a:off x="1968500" y="133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95085</xdr:rowOff>
    </xdr:from>
    <xdr:ext cx="469744" cy="259045"/>
    <xdr:sp macro="" textlink="">
      <xdr:nvSpPr>
        <xdr:cNvPr id="204" name="テキスト ボックス 203"/>
        <xdr:cNvSpPr txBox="1"/>
      </xdr:nvSpPr>
      <xdr:spPr>
        <a:xfrm>
          <a:off x="1784428" y="1346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146486</xdr:rowOff>
    </xdr:from>
    <xdr:to>
      <xdr:col>6</xdr:col>
      <xdr:colOff>38100</xdr:colOff>
      <xdr:row>78</xdr:row>
      <xdr:rowOff>76636</xdr:rowOff>
    </xdr:to>
    <xdr:sp macro="" textlink="">
      <xdr:nvSpPr>
        <xdr:cNvPr id="205" name="楕円 204"/>
        <xdr:cNvSpPr/>
      </xdr:nvSpPr>
      <xdr:spPr>
        <a:xfrm>
          <a:off x="1079500" y="133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67763</xdr:rowOff>
    </xdr:from>
    <xdr:ext cx="469744" cy="259045"/>
    <xdr:sp macro="" textlink="">
      <xdr:nvSpPr>
        <xdr:cNvPr id="206" name="テキスト ボックス 205"/>
        <xdr:cNvSpPr txBox="1"/>
      </xdr:nvSpPr>
      <xdr:spPr>
        <a:xfrm>
          <a:off x="895428" y="134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114351</xdr:rowOff>
    </xdr:from>
    <xdr:to>
      <xdr:col>24</xdr:col>
      <xdr:colOff>63500</xdr:colOff>
      <xdr:row>97</xdr:row>
      <xdr:rowOff>170435</xdr:rowOff>
    </xdr:to>
    <xdr:cxnSp macro="">
      <xdr:nvCxnSpPr>
        <xdr:cNvPr id="236" name="直線コネクタ 235"/>
        <xdr:cNvCxnSpPr/>
      </xdr:nvCxnSpPr>
      <xdr:spPr>
        <a:xfrm flipV="1">
          <a:off x="3797300" y="16745001"/>
          <a:ext cx="8382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170435</xdr:rowOff>
    </xdr:from>
    <xdr:to>
      <xdr:col>19</xdr:col>
      <xdr:colOff>177800</xdr:colOff>
      <xdr:row>98</xdr:row>
      <xdr:rowOff>50152</xdr:rowOff>
    </xdr:to>
    <xdr:cxnSp macro="">
      <xdr:nvCxnSpPr>
        <xdr:cNvPr id="239" name="直線コネクタ 238"/>
        <xdr:cNvCxnSpPr/>
      </xdr:nvCxnSpPr>
      <xdr:spPr>
        <a:xfrm flipV="1">
          <a:off x="2908300" y="16801085"/>
          <a:ext cx="8890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50152</xdr:rowOff>
    </xdr:from>
    <xdr:to>
      <xdr:col>15</xdr:col>
      <xdr:colOff>50800</xdr:colOff>
      <xdr:row>98</xdr:row>
      <xdr:rowOff>93765</xdr:rowOff>
    </xdr:to>
    <xdr:cxnSp macro="">
      <xdr:nvCxnSpPr>
        <xdr:cNvPr id="242" name="直線コネクタ 241"/>
        <xdr:cNvCxnSpPr/>
      </xdr:nvCxnSpPr>
      <xdr:spPr>
        <a:xfrm flipV="1">
          <a:off x="2019300" y="16852252"/>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93765</xdr:rowOff>
    </xdr:from>
    <xdr:to>
      <xdr:col>10</xdr:col>
      <xdr:colOff>114300</xdr:colOff>
      <xdr:row>98</xdr:row>
      <xdr:rowOff>139942</xdr:rowOff>
    </xdr:to>
    <xdr:cxnSp macro="">
      <xdr:nvCxnSpPr>
        <xdr:cNvPr id="245" name="直線コネクタ 244"/>
        <xdr:cNvCxnSpPr/>
      </xdr:nvCxnSpPr>
      <xdr:spPr>
        <a:xfrm flipV="1">
          <a:off x="1130300" y="1689586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63551</xdr:rowOff>
    </xdr:from>
    <xdr:to>
      <xdr:col>24</xdr:col>
      <xdr:colOff>114300</xdr:colOff>
      <xdr:row>97</xdr:row>
      <xdr:rowOff>165151</xdr:rowOff>
    </xdr:to>
    <xdr:sp macro="" textlink="">
      <xdr:nvSpPr>
        <xdr:cNvPr id="255" name="楕円 254"/>
        <xdr:cNvSpPr/>
      </xdr:nvSpPr>
      <xdr:spPr>
        <a:xfrm>
          <a:off x="4584700" y="166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41978</xdr:rowOff>
    </xdr:from>
    <xdr:ext cx="534377" cy="259045"/>
    <xdr:sp macro="" textlink="">
      <xdr:nvSpPr>
        <xdr:cNvPr id="256" name="扶助費該当値テキスト"/>
        <xdr:cNvSpPr txBox="1"/>
      </xdr:nvSpPr>
      <xdr:spPr>
        <a:xfrm>
          <a:off x="4686300" y="166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119635</xdr:rowOff>
    </xdr:from>
    <xdr:to>
      <xdr:col>20</xdr:col>
      <xdr:colOff>38100</xdr:colOff>
      <xdr:row>98</xdr:row>
      <xdr:rowOff>49785</xdr:rowOff>
    </xdr:to>
    <xdr:sp macro="" textlink="">
      <xdr:nvSpPr>
        <xdr:cNvPr id="257" name="楕円 256"/>
        <xdr:cNvSpPr/>
      </xdr:nvSpPr>
      <xdr:spPr>
        <a:xfrm>
          <a:off x="3746500" y="167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40912</xdr:rowOff>
    </xdr:from>
    <xdr:ext cx="534377" cy="259045"/>
    <xdr:sp macro="" textlink="">
      <xdr:nvSpPr>
        <xdr:cNvPr id="258" name="テキスト ボックス 257"/>
        <xdr:cNvSpPr txBox="1"/>
      </xdr:nvSpPr>
      <xdr:spPr>
        <a:xfrm>
          <a:off x="3530111" y="168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170802</xdr:rowOff>
    </xdr:from>
    <xdr:to>
      <xdr:col>15</xdr:col>
      <xdr:colOff>101600</xdr:colOff>
      <xdr:row>98</xdr:row>
      <xdr:rowOff>100952</xdr:rowOff>
    </xdr:to>
    <xdr:sp macro="" textlink="">
      <xdr:nvSpPr>
        <xdr:cNvPr id="259" name="楕円 258"/>
        <xdr:cNvSpPr/>
      </xdr:nvSpPr>
      <xdr:spPr>
        <a:xfrm>
          <a:off x="2857500" y="168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92079</xdr:rowOff>
    </xdr:from>
    <xdr:ext cx="534377" cy="259045"/>
    <xdr:sp macro="" textlink="">
      <xdr:nvSpPr>
        <xdr:cNvPr id="260" name="テキスト ボックス 259"/>
        <xdr:cNvSpPr txBox="1"/>
      </xdr:nvSpPr>
      <xdr:spPr>
        <a:xfrm>
          <a:off x="2641111" y="1689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42965</xdr:rowOff>
    </xdr:from>
    <xdr:to>
      <xdr:col>10</xdr:col>
      <xdr:colOff>165100</xdr:colOff>
      <xdr:row>98</xdr:row>
      <xdr:rowOff>144565</xdr:rowOff>
    </xdr:to>
    <xdr:sp macro="" textlink="">
      <xdr:nvSpPr>
        <xdr:cNvPr id="261" name="楕円 260"/>
        <xdr:cNvSpPr/>
      </xdr:nvSpPr>
      <xdr:spPr>
        <a:xfrm>
          <a:off x="1968500" y="168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135692</xdr:rowOff>
    </xdr:from>
    <xdr:ext cx="534377" cy="259045"/>
    <xdr:sp macro="" textlink="">
      <xdr:nvSpPr>
        <xdr:cNvPr id="262" name="テキスト ボックス 261"/>
        <xdr:cNvSpPr txBox="1"/>
      </xdr:nvSpPr>
      <xdr:spPr>
        <a:xfrm>
          <a:off x="1752111" y="169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89142</xdr:rowOff>
    </xdr:from>
    <xdr:to>
      <xdr:col>6</xdr:col>
      <xdr:colOff>38100</xdr:colOff>
      <xdr:row>99</xdr:row>
      <xdr:rowOff>19292</xdr:rowOff>
    </xdr:to>
    <xdr:sp macro="" textlink="">
      <xdr:nvSpPr>
        <xdr:cNvPr id="263" name="楕円 262"/>
        <xdr:cNvSpPr/>
      </xdr:nvSpPr>
      <xdr:spPr>
        <a:xfrm>
          <a:off x="1079500" y="168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10419</xdr:rowOff>
    </xdr:from>
    <xdr:ext cx="534377" cy="259045"/>
    <xdr:sp macro="" textlink="">
      <xdr:nvSpPr>
        <xdr:cNvPr id="264" name="テキスト ボックス 263"/>
        <xdr:cNvSpPr txBox="1"/>
      </xdr:nvSpPr>
      <xdr:spPr>
        <a:xfrm>
          <a:off x="863111" y="1698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152142</xdr:rowOff>
    </xdr:from>
    <xdr:to>
      <xdr:col>55</xdr:col>
      <xdr:colOff>0</xdr:colOff>
      <xdr:row>38</xdr:row>
      <xdr:rowOff>7047</xdr:rowOff>
    </xdr:to>
    <xdr:cxnSp macro="">
      <xdr:nvCxnSpPr>
        <xdr:cNvPr id="295" name="直線コネクタ 294"/>
        <xdr:cNvCxnSpPr/>
      </xdr:nvCxnSpPr>
      <xdr:spPr>
        <a:xfrm flipV="1">
          <a:off x="9639300" y="6495792"/>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7047</xdr:rowOff>
    </xdr:from>
    <xdr:to>
      <xdr:col>50</xdr:col>
      <xdr:colOff>114300</xdr:colOff>
      <xdr:row>38</xdr:row>
      <xdr:rowOff>11444</xdr:rowOff>
    </xdr:to>
    <xdr:cxnSp macro="">
      <xdr:nvCxnSpPr>
        <xdr:cNvPr id="298" name="直線コネクタ 297"/>
        <xdr:cNvCxnSpPr/>
      </xdr:nvCxnSpPr>
      <xdr:spPr>
        <a:xfrm flipV="1">
          <a:off x="8750300" y="6522147"/>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5610</xdr:rowOff>
    </xdr:from>
    <xdr:to>
      <xdr:col>45</xdr:col>
      <xdr:colOff>177800</xdr:colOff>
      <xdr:row>38</xdr:row>
      <xdr:rowOff>11444</xdr:rowOff>
    </xdr:to>
    <xdr:cxnSp macro="">
      <xdr:nvCxnSpPr>
        <xdr:cNvPr id="301" name="直線コネクタ 300"/>
        <xdr:cNvCxnSpPr/>
      </xdr:nvCxnSpPr>
      <xdr:spPr>
        <a:xfrm>
          <a:off x="7861300" y="6520710"/>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85075</xdr:rowOff>
    </xdr:from>
    <xdr:to>
      <xdr:col>41</xdr:col>
      <xdr:colOff>50800</xdr:colOff>
      <xdr:row>38</xdr:row>
      <xdr:rowOff>5610</xdr:rowOff>
    </xdr:to>
    <xdr:cxnSp macro="">
      <xdr:nvCxnSpPr>
        <xdr:cNvPr id="304" name="直線コネクタ 303"/>
        <xdr:cNvCxnSpPr/>
      </xdr:nvCxnSpPr>
      <xdr:spPr>
        <a:xfrm>
          <a:off x="6972300" y="6428725"/>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101342</xdr:rowOff>
    </xdr:from>
    <xdr:to>
      <xdr:col>55</xdr:col>
      <xdr:colOff>50800</xdr:colOff>
      <xdr:row>38</xdr:row>
      <xdr:rowOff>31493</xdr:rowOff>
    </xdr:to>
    <xdr:sp macro="" textlink="">
      <xdr:nvSpPr>
        <xdr:cNvPr id="314" name="楕円 313"/>
        <xdr:cNvSpPr/>
      </xdr:nvSpPr>
      <xdr:spPr>
        <a:xfrm>
          <a:off x="10426700" y="6444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79769</xdr:rowOff>
    </xdr:from>
    <xdr:ext cx="534377" cy="259045"/>
    <xdr:sp macro="" textlink="">
      <xdr:nvSpPr>
        <xdr:cNvPr id="315" name="補助費等該当値テキスト"/>
        <xdr:cNvSpPr txBox="1"/>
      </xdr:nvSpPr>
      <xdr:spPr>
        <a:xfrm>
          <a:off x="10528300" y="642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127697</xdr:rowOff>
    </xdr:from>
    <xdr:to>
      <xdr:col>50</xdr:col>
      <xdr:colOff>165100</xdr:colOff>
      <xdr:row>38</xdr:row>
      <xdr:rowOff>57847</xdr:rowOff>
    </xdr:to>
    <xdr:sp macro="" textlink="">
      <xdr:nvSpPr>
        <xdr:cNvPr id="316" name="楕円 315"/>
        <xdr:cNvSpPr/>
      </xdr:nvSpPr>
      <xdr:spPr>
        <a:xfrm>
          <a:off x="9588500" y="64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48974</xdr:rowOff>
    </xdr:from>
    <xdr:ext cx="534377" cy="259045"/>
    <xdr:sp macro="" textlink="">
      <xdr:nvSpPr>
        <xdr:cNvPr id="317" name="テキスト ボックス 316"/>
        <xdr:cNvSpPr txBox="1"/>
      </xdr:nvSpPr>
      <xdr:spPr>
        <a:xfrm>
          <a:off x="9372111" y="65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132095</xdr:rowOff>
    </xdr:from>
    <xdr:to>
      <xdr:col>46</xdr:col>
      <xdr:colOff>38100</xdr:colOff>
      <xdr:row>38</xdr:row>
      <xdr:rowOff>62244</xdr:rowOff>
    </xdr:to>
    <xdr:sp macro="" textlink="">
      <xdr:nvSpPr>
        <xdr:cNvPr id="318" name="楕円 317"/>
        <xdr:cNvSpPr/>
      </xdr:nvSpPr>
      <xdr:spPr>
        <a:xfrm>
          <a:off x="8699500" y="6475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53371</xdr:rowOff>
    </xdr:from>
    <xdr:ext cx="534377" cy="259045"/>
    <xdr:sp macro="" textlink="">
      <xdr:nvSpPr>
        <xdr:cNvPr id="319" name="テキスト ボックス 318"/>
        <xdr:cNvSpPr txBox="1"/>
      </xdr:nvSpPr>
      <xdr:spPr>
        <a:xfrm>
          <a:off x="8483111" y="65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126260</xdr:rowOff>
    </xdr:from>
    <xdr:to>
      <xdr:col>41</xdr:col>
      <xdr:colOff>101600</xdr:colOff>
      <xdr:row>38</xdr:row>
      <xdr:rowOff>56410</xdr:rowOff>
    </xdr:to>
    <xdr:sp macro="" textlink="">
      <xdr:nvSpPr>
        <xdr:cNvPr id="320" name="楕円 319"/>
        <xdr:cNvSpPr/>
      </xdr:nvSpPr>
      <xdr:spPr>
        <a:xfrm>
          <a:off x="7810500" y="64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47537</xdr:rowOff>
    </xdr:from>
    <xdr:ext cx="534377" cy="259045"/>
    <xdr:sp macro="" textlink="">
      <xdr:nvSpPr>
        <xdr:cNvPr id="321" name="テキスト ボックス 320"/>
        <xdr:cNvSpPr txBox="1"/>
      </xdr:nvSpPr>
      <xdr:spPr>
        <a:xfrm>
          <a:off x="7594111" y="65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34275</xdr:rowOff>
    </xdr:from>
    <xdr:to>
      <xdr:col>36</xdr:col>
      <xdr:colOff>165100</xdr:colOff>
      <xdr:row>37</xdr:row>
      <xdr:rowOff>135875</xdr:rowOff>
    </xdr:to>
    <xdr:sp macro="" textlink="">
      <xdr:nvSpPr>
        <xdr:cNvPr id="322" name="楕円 321"/>
        <xdr:cNvSpPr/>
      </xdr:nvSpPr>
      <xdr:spPr>
        <a:xfrm>
          <a:off x="6921500" y="63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127002</xdr:rowOff>
    </xdr:from>
    <xdr:ext cx="534377" cy="259045"/>
    <xdr:sp macro="" textlink="">
      <xdr:nvSpPr>
        <xdr:cNvPr id="323" name="テキスト ボックス 322"/>
        <xdr:cNvSpPr txBox="1"/>
      </xdr:nvSpPr>
      <xdr:spPr>
        <a:xfrm>
          <a:off x="6705111" y="64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144196</xdr:rowOff>
    </xdr:from>
    <xdr:to>
      <xdr:col>55</xdr:col>
      <xdr:colOff>0</xdr:colOff>
      <xdr:row>58</xdr:row>
      <xdr:rowOff>48938</xdr:rowOff>
    </xdr:to>
    <xdr:cxnSp macro="">
      <xdr:nvCxnSpPr>
        <xdr:cNvPr id="352" name="直線コネクタ 351"/>
        <xdr:cNvCxnSpPr/>
      </xdr:nvCxnSpPr>
      <xdr:spPr>
        <a:xfrm flipV="1">
          <a:off x="9639300" y="9916846"/>
          <a:ext cx="8382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36940</xdr:rowOff>
    </xdr:from>
    <xdr:to>
      <xdr:col>50</xdr:col>
      <xdr:colOff>114300</xdr:colOff>
      <xdr:row>58</xdr:row>
      <xdr:rowOff>48938</xdr:rowOff>
    </xdr:to>
    <xdr:cxnSp macro="">
      <xdr:nvCxnSpPr>
        <xdr:cNvPr id="355" name="直線コネクタ 354"/>
        <xdr:cNvCxnSpPr/>
      </xdr:nvCxnSpPr>
      <xdr:spPr>
        <a:xfrm>
          <a:off x="8750300" y="9981040"/>
          <a:ext cx="8890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36445</xdr:rowOff>
    </xdr:from>
    <xdr:to>
      <xdr:col>45</xdr:col>
      <xdr:colOff>177800</xdr:colOff>
      <xdr:row>58</xdr:row>
      <xdr:rowOff>36940</xdr:rowOff>
    </xdr:to>
    <xdr:cxnSp macro="">
      <xdr:nvCxnSpPr>
        <xdr:cNvPr id="358" name="直線コネクタ 357"/>
        <xdr:cNvCxnSpPr/>
      </xdr:nvCxnSpPr>
      <xdr:spPr>
        <a:xfrm>
          <a:off x="7861300" y="998054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36445</xdr:rowOff>
    </xdr:from>
    <xdr:to>
      <xdr:col>41</xdr:col>
      <xdr:colOff>50800</xdr:colOff>
      <xdr:row>58</xdr:row>
      <xdr:rowOff>42073</xdr:rowOff>
    </xdr:to>
    <xdr:cxnSp macro="">
      <xdr:nvCxnSpPr>
        <xdr:cNvPr id="361" name="直線コネクタ 360"/>
        <xdr:cNvCxnSpPr/>
      </xdr:nvCxnSpPr>
      <xdr:spPr>
        <a:xfrm flipV="1">
          <a:off x="6972300" y="9980545"/>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93396</xdr:rowOff>
    </xdr:from>
    <xdr:to>
      <xdr:col>55</xdr:col>
      <xdr:colOff>50800</xdr:colOff>
      <xdr:row>58</xdr:row>
      <xdr:rowOff>23546</xdr:rowOff>
    </xdr:to>
    <xdr:sp macro="" textlink="">
      <xdr:nvSpPr>
        <xdr:cNvPr id="371" name="楕円 370"/>
        <xdr:cNvSpPr/>
      </xdr:nvSpPr>
      <xdr:spPr>
        <a:xfrm>
          <a:off x="10426700" y="98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116273</xdr:rowOff>
    </xdr:from>
    <xdr:ext cx="534377" cy="259045"/>
    <xdr:sp macro="" textlink="">
      <xdr:nvSpPr>
        <xdr:cNvPr id="372" name="普通建設事業費該当値テキスト"/>
        <xdr:cNvSpPr txBox="1"/>
      </xdr:nvSpPr>
      <xdr:spPr>
        <a:xfrm>
          <a:off x="10528300" y="97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169588</xdr:rowOff>
    </xdr:from>
    <xdr:to>
      <xdr:col>50</xdr:col>
      <xdr:colOff>165100</xdr:colOff>
      <xdr:row>58</xdr:row>
      <xdr:rowOff>99738</xdr:rowOff>
    </xdr:to>
    <xdr:sp macro="" textlink="">
      <xdr:nvSpPr>
        <xdr:cNvPr id="373" name="楕円 372"/>
        <xdr:cNvSpPr/>
      </xdr:nvSpPr>
      <xdr:spPr>
        <a:xfrm>
          <a:off x="9588500" y="99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90865</xdr:rowOff>
    </xdr:from>
    <xdr:ext cx="534377" cy="259045"/>
    <xdr:sp macro="" textlink="">
      <xdr:nvSpPr>
        <xdr:cNvPr id="374" name="テキスト ボックス 373"/>
        <xdr:cNvSpPr txBox="1"/>
      </xdr:nvSpPr>
      <xdr:spPr>
        <a:xfrm>
          <a:off x="9372111" y="1003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157590</xdr:rowOff>
    </xdr:from>
    <xdr:to>
      <xdr:col>46</xdr:col>
      <xdr:colOff>38100</xdr:colOff>
      <xdr:row>58</xdr:row>
      <xdr:rowOff>87740</xdr:rowOff>
    </xdr:to>
    <xdr:sp macro="" textlink="">
      <xdr:nvSpPr>
        <xdr:cNvPr id="375" name="楕円 374"/>
        <xdr:cNvSpPr/>
      </xdr:nvSpPr>
      <xdr:spPr>
        <a:xfrm>
          <a:off x="8699500" y="99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78867</xdr:rowOff>
    </xdr:from>
    <xdr:ext cx="534377" cy="259045"/>
    <xdr:sp macro="" textlink="">
      <xdr:nvSpPr>
        <xdr:cNvPr id="376" name="テキスト ボックス 375"/>
        <xdr:cNvSpPr txBox="1"/>
      </xdr:nvSpPr>
      <xdr:spPr>
        <a:xfrm>
          <a:off x="8483111" y="100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157095</xdr:rowOff>
    </xdr:from>
    <xdr:to>
      <xdr:col>41</xdr:col>
      <xdr:colOff>101600</xdr:colOff>
      <xdr:row>58</xdr:row>
      <xdr:rowOff>87245</xdr:rowOff>
    </xdr:to>
    <xdr:sp macro="" textlink="">
      <xdr:nvSpPr>
        <xdr:cNvPr id="377" name="楕円 376"/>
        <xdr:cNvSpPr/>
      </xdr:nvSpPr>
      <xdr:spPr>
        <a:xfrm>
          <a:off x="7810500" y="99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78372</xdr:rowOff>
    </xdr:from>
    <xdr:ext cx="534377" cy="259045"/>
    <xdr:sp macro="" textlink="">
      <xdr:nvSpPr>
        <xdr:cNvPr id="378" name="テキスト ボックス 377"/>
        <xdr:cNvSpPr txBox="1"/>
      </xdr:nvSpPr>
      <xdr:spPr>
        <a:xfrm>
          <a:off x="7594111" y="100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162723</xdr:rowOff>
    </xdr:from>
    <xdr:to>
      <xdr:col>36</xdr:col>
      <xdr:colOff>165100</xdr:colOff>
      <xdr:row>58</xdr:row>
      <xdr:rowOff>92873</xdr:rowOff>
    </xdr:to>
    <xdr:sp macro="" textlink="">
      <xdr:nvSpPr>
        <xdr:cNvPr id="379" name="楕円 378"/>
        <xdr:cNvSpPr/>
      </xdr:nvSpPr>
      <xdr:spPr>
        <a:xfrm>
          <a:off x="6921500" y="99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84000</xdr:rowOff>
    </xdr:from>
    <xdr:ext cx="534377" cy="259045"/>
    <xdr:sp macro="" textlink="">
      <xdr:nvSpPr>
        <xdr:cNvPr id="380" name="テキスト ボックス 379"/>
        <xdr:cNvSpPr txBox="1"/>
      </xdr:nvSpPr>
      <xdr:spPr>
        <a:xfrm>
          <a:off x="6705111" y="1002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38463</xdr:rowOff>
    </xdr:from>
    <xdr:to>
      <xdr:col>55</xdr:col>
      <xdr:colOff>0</xdr:colOff>
      <xdr:row>78</xdr:row>
      <xdr:rowOff>98679</xdr:rowOff>
    </xdr:to>
    <xdr:cxnSp macro="">
      <xdr:nvCxnSpPr>
        <xdr:cNvPr id="407" name="直線コネクタ 406"/>
        <xdr:cNvCxnSpPr/>
      </xdr:nvCxnSpPr>
      <xdr:spPr>
        <a:xfrm flipV="1">
          <a:off x="9639300" y="13411563"/>
          <a:ext cx="8382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98679</xdr:rowOff>
    </xdr:from>
    <xdr:to>
      <xdr:col>50</xdr:col>
      <xdr:colOff>114300</xdr:colOff>
      <xdr:row>78</xdr:row>
      <xdr:rowOff>111395</xdr:rowOff>
    </xdr:to>
    <xdr:cxnSp macro="">
      <xdr:nvCxnSpPr>
        <xdr:cNvPr id="410" name="直線コネクタ 409"/>
        <xdr:cNvCxnSpPr/>
      </xdr:nvCxnSpPr>
      <xdr:spPr>
        <a:xfrm flipV="1">
          <a:off x="8750300" y="13471779"/>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83223</xdr:rowOff>
    </xdr:from>
    <xdr:to>
      <xdr:col>45</xdr:col>
      <xdr:colOff>177800</xdr:colOff>
      <xdr:row>78</xdr:row>
      <xdr:rowOff>111395</xdr:rowOff>
    </xdr:to>
    <xdr:cxnSp macro="">
      <xdr:nvCxnSpPr>
        <xdr:cNvPr id="413" name="直線コネクタ 412"/>
        <xdr:cNvCxnSpPr/>
      </xdr:nvCxnSpPr>
      <xdr:spPr>
        <a:xfrm>
          <a:off x="7861300" y="13456323"/>
          <a:ext cx="889000" cy="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83223</xdr:rowOff>
    </xdr:from>
    <xdr:to>
      <xdr:col>41</xdr:col>
      <xdr:colOff>50800</xdr:colOff>
      <xdr:row>78</xdr:row>
      <xdr:rowOff>139700</xdr:rowOff>
    </xdr:to>
    <xdr:cxnSp macro="">
      <xdr:nvCxnSpPr>
        <xdr:cNvPr id="416" name="直線コネクタ 415"/>
        <xdr:cNvCxnSpPr/>
      </xdr:nvCxnSpPr>
      <xdr:spPr>
        <a:xfrm flipV="1">
          <a:off x="6972300" y="13456323"/>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159113</xdr:rowOff>
    </xdr:from>
    <xdr:to>
      <xdr:col>55</xdr:col>
      <xdr:colOff>50800</xdr:colOff>
      <xdr:row>78</xdr:row>
      <xdr:rowOff>89263</xdr:rowOff>
    </xdr:to>
    <xdr:sp macro="" textlink="">
      <xdr:nvSpPr>
        <xdr:cNvPr id="426" name="楕円 425"/>
        <xdr:cNvSpPr/>
      </xdr:nvSpPr>
      <xdr:spPr>
        <a:xfrm>
          <a:off x="10426700" y="13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118490</xdr:rowOff>
    </xdr:from>
    <xdr:ext cx="534377" cy="259045"/>
    <xdr:sp macro="" textlink="">
      <xdr:nvSpPr>
        <xdr:cNvPr id="427" name="普通建設事業費 （ うち新規整備　）該当値テキスト"/>
        <xdr:cNvSpPr txBox="1"/>
      </xdr:nvSpPr>
      <xdr:spPr>
        <a:xfrm>
          <a:off x="10528300" y="1314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47879</xdr:rowOff>
    </xdr:from>
    <xdr:to>
      <xdr:col>50</xdr:col>
      <xdr:colOff>165100</xdr:colOff>
      <xdr:row>78</xdr:row>
      <xdr:rowOff>149479</xdr:rowOff>
    </xdr:to>
    <xdr:sp macro="" textlink="">
      <xdr:nvSpPr>
        <xdr:cNvPr id="428" name="楕円 427"/>
        <xdr:cNvSpPr/>
      </xdr:nvSpPr>
      <xdr:spPr>
        <a:xfrm>
          <a:off x="9588500" y="134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140606</xdr:rowOff>
    </xdr:from>
    <xdr:ext cx="469744" cy="259045"/>
    <xdr:sp macro="" textlink="">
      <xdr:nvSpPr>
        <xdr:cNvPr id="429" name="テキスト ボックス 428"/>
        <xdr:cNvSpPr txBox="1"/>
      </xdr:nvSpPr>
      <xdr:spPr>
        <a:xfrm>
          <a:off x="9404428" y="1351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60595</xdr:rowOff>
    </xdr:from>
    <xdr:to>
      <xdr:col>46</xdr:col>
      <xdr:colOff>38100</xdr:colOff>
      <xdr:row>78</xdr:row>
      <xdr:rowOff>162195</xdr:rowOff>
    </xdr:to>
    <xdr:sp macro="" textlink="">
      <xdr:nvSpPr>
        <xdr:cNvPr id="430" name="楕円 429"/>
        <xdr:cNvSpPr/>
      </xdr:nvSpPr>
      <xdr:spPr>
        <a:xfrm>
          <a:off x="8699500" y="13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153322</xdr:rowOff>
    </xdr:from>
    <xdr:ext cx="469744" cy="259045"/>
    <xdr:sp macro="" textlink="">
      <xdr:nvSpPr>
        <xdr:cNvPr id="431" name="テキスト ボックス 430"/>
        <xdr:cNvSpPr txBox="1"/>
      </xdr:nvSpPr>
      <xdr:spPr>
        <a:xfrm>
          <a:off x="8515428" y="13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32423</xdr:rowOff>
    </xdr:from>
    <xdr:to>
      <xdr:col>41</xdr:col>
      <xdr:colOff>101600</xdr:colOff>
      <xdr:row>78</xdr:row>
      <xdr:rowOff>134023</xdr:rowOff>
    </xdr:to>
    <xdr:sp macro="" textlink="">
      <xdr:nvSpPr>
        <xdr:cNvPr id="432" name="楕円 431"/>
        <xdr:cNvSpPr/>
      </xdr:nvSpPr>
      <xdr:spPr>
        <a:xfrm>
          <a:off x="7810500" y="134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125150</xdr:rowOff>
    </xdr:from>
    <xdr:ext cx="534377" cy="259045"/>
    <xdr:sp macro="" textlink="">
      <xdr:nvSpPr>
        <xdr:cNvPr id="433" name="テキスト ボックス 432"/>
        <xdr:cNvSpPr txBox="1"/>
      </xdr:nvSpPr>
      <xdr:spPr>
        <a:xfrm>
          <a:off x="7594111" y="1349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5" name="テキスト ボックス 434"/>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114605</xdr:rowOff>
    </xdr:from>
    <xdr:to>
      <xdr:col>55</xdr:col>
      <xdr:colOff>0</xdr:colOff>
      <xdr:row>97</xdr:row>
      <xdr:rowOff>65506</xdr:rowOff>
    </xdr:to>
    <xdr:cxnSp macro="">
      <xdr:nvCxnSpPr>
        <xdr:cNvPr id="464" name="直線コネクタ 463"/>
        <xdr:cNvCxnSpPr/>
      </xdr:nvCxnSpPr>
      <xdr:spPr>
        <a:xfrm flipV="1">
          <a:off x="9639300" y="16573805"/>
          <a:ext cx="838200" cy="1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34582</xdr:rowOff>
    </xdr:from>
    <xdr:to>
      <xdr:col>50</xdr:col>
      <xdr:colOff>114300</xdr:colOff>
      <xdr:row>97</xdr:row>
      <xdr:rowOff>65506</xdr:rowOff>
    </xdr:to>
    <xdr:cxnSp macro="">
      <xdr:nvCxnSpPr>
        <xdr:cNvPr id="467" name="直線コネクタ 466"/>
        <xdr:cNvCxnSpPr/>
      </xdr:nvCxnSpPr>
      <xdr:spPr>
        <a:xfrm>
          <a:off x="8750300" y="16665232"/>
          <a:ext cx="889000" cy="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24092</xdr:rowOff>
    </xdr:from>
    <xdr:to>
      <xdr:col>45</xdr:col>
      <xdr:colOff>177800</xdr:colOff>
      <xdr:row>97</xdr:row>
      <xdr:rowOff>34582</xdr:rowOff>
    </xdr:to>
    <xdr:cxnSp macro="">
      <xdr:nvCxnSpPr>
        <xdr:cNvPr id="470" name="直線コネクタ 469"/>
        <xdr:cNvCxnSpPr/>
      </xdr:nvCxnSpPr>
      <xdr:spPr>
        <a:xfrm>
          <a:off x="7861300" y="16654742"/>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13043</xdr:rowOff>
    </xdr:from>
    <xdr:to>
      <xdr:col>41</xdr:col>
      <xdr:colOff>50800</xdr:colOff>
      <xdr:row>97</xdr:row>
      <xdr:rowOff>24092</xdr:rowOff>
    </xdr:to>
    <xdr:cxnSp macro="">
      <xdr:nvCxnSpPr>
        <xdr:cNvPr id="473" name="直線コネクタ 472"/>
        <xdr:cNvCxnSpPr/>
      </xdr:nvCxnSpPr>
      <xdr:spPr>
        <a:xfrm>
          <a:off x="6972300" y="16472243"/>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63805</xdr:rowOff>
    </xdr:from>
    <xdr:to>
      <xdr:col>55</xdr:col>
      <xdr:colOff>50800</xdr:colOff>
      <xdr:row>96</xdr:row>
      <xdr:rowOff>165405</xdr:rowOff>
    </xdr:to>
    <xdr:sp macro="" textlink="">
      <xdr:nvSpPr>
        <xdr:cNvPr id="483" name="楕円 482"/>
        <xdr:cNvSpPr/>
      </xdr:nvSpPr>
      <xdr:spPr>
        <a:xfrm>
          <a:off x="10426700" y="165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86682</xdr:rowOff>
    </xdr:from>
    <xdr:ext cx="534377" cy="259045"/>
    <xdr:sp macro="" textlink="">
      <xdr:nvSpPr>
        <xdr:cNvPr id="484" name="普通建設事業費 （ うち更新整備　）該当値テキスト"/>
        <xdr:cNvSpPr txBox="1"/>
      </xdr:nvSpPr>
      <xdr:spPr>
        <a:xfrm>
          <a:off x="10528300" y="163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14706</xdr:rowOff>
    </xdr:from>
    <xdr:to>
      <xdr:col>50</xdr:col>
      <xdr:colOff>165100</xdr:colOff>
      <xdr:row>97</xdr:row>
      <xdr:rowOff>116306</xdr:rowOff>
    </xdr:to>
    <xdr:sp macro="" textlink="">
      <xdr:nvSpPr>
        <xdr:cNvPr id="485" name="楕円 484"/>
        <xdr:cNvSpPr/>
      </xdr:nvSpPr>
      <xdr:spPr>
        <a:xfrm>
          <a:off x="9588500" y="166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107433</xdr:rowOff>
    </xdr:from>
    <xdr:ext cx="534377" cy="259045"/>
    <xdr:sp macro="" textlink="">
      <xdr:nvSpPr>
        <xdr:cNvPr id="486" name="テキスト ボックス 485"/>
        <xdr:cNvSpPr txBox="1"/>
      </xdr:nvSpPr>
      <xdr:spPr>
        <a:xfrm>
          <a:off x="9372111" y="167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155232</xdr:rowOff>
    </xdr:from>
    <xdr:to>
      <xdr:col>46</xdr:col>
      <xdr:colOff>38100</xdr:colOff>
      <xdr:row>97</xdr:row>
      <xdr:rowOff>85382</xdr:rowOff>
    </xdr:to>
    <xdr:sp macro="" textlink="">
      <xdr:nvSpPr>
        <xdr:cNvPr id="487" name="楕円 486"/>
        <xdr:cNvSpPr/>
      </xdr:nvSpPr>
      <xdr:spPr>
        <a:xfrm>
          <a:off x="8699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101909</xdr:rowOff>
    </xdr:from>
    <xdr:ext cx="534377" cy="259045"/>
    <xdr:sp macro="" textlink="">
      <xdr:nvSpPr>
        <xdr:cNvPr id="488" name="テキスト ボックス 487"/>
        <xdr:cNvSpPr txBox="1"/>
      </xdr:nvSpPr>
      <xdr:spPr>
        <a:xfrm>
          <a:off x="8483111" y="163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144742</xdr:rowOff>
    </xdr:from>
    <xdr:to>
      <xdr:col>41</xdr:col>
      <xdr:colOff>101600</xdr:colOff>
      <xdr:row>97</xdr:row>
      <xdr:rowOff>74892</xdr:rowOff>
    </xdr:to>
    <xdr:sp macro="" textlink="">
      <xdr:nvSpPr>
        <xdr:cNvPr id="489" name="楕円 488"/>
        <xdr:cNvSpPr/>
      </xdr:nvSpPr>
      <xdr:spPr>
        <a:xfrm>
          <a:off x="7810500" y="166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91419</xdr:rowOff>
    </xdr:from>
    <xdr:ext cx="534377" cy="259045"/>
    <xdr:sp macro="" textlink="">
      <xdr:nvSpPr>
        <xdr:cNvPr id="490" name="テキスト ボックス 489"/>
        <xdr:cNvSpPr txBox="1"/>
      </xdr:nvSpPr>
      <xdr:spPr>
        <a:xfrm>
          <a:off x="7594111" y="163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133693</xdr:rowOff>
    </xdr:from>
    <xdr:to>
      <xdr:col>36</xdr:col>
      <xdr:colOff>165100</xdr:colOff>
      <xdr:row>96</xdr:row>
      <xdr:rowOff>63843</xdr:rowOff>
    </xdr:to>
    <xdr:sp macro="" textlink="">
      <xdr:nvSpPr>
        <xdr:cNvPr id="491" name="楕円 490"/>
        <xdr:cNvSpPr/>
      </xdr:nvSpPr>
      <xdr:spPr>
        <a:xfrm>
          <a:off x="6921500" y="164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80370</xdr:rowOff>
    </xdr:from>
    <xdr:ext cx="534377" cy="259045"/>
    <xdr:sp macro="" textlink="">
      <xdr:nvSpPr>
        <xdr:cNvPr id="492" name="テキスト ボックス 491"/>
        <xdr:cNvSpPr txBox="1"/>
      </xdr:nvSpPr>
      <xdr:spPr>
        <a:xfrm>
          <a:off x="6705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29476</xdr:rowOff>
    </xdr:from>
    <xdr:to>
      <xdr:col>85</xdr:col>
      <xdr:colOff>127000</xdr:colOff>
      <xdr:row>39</xdr:row>
      <xdr:rowOff>30315</xdr:rowOff>
    </xdr:to>
    <xdr:cxnSp macro="">
      <xdr:nvCxnSpPr>
        <xdr:cNvPr id="521" name="直線コネクタ 520"/>
        <xdr:cNvCxnSpPr/>
      </xdr:nvCxnSpPr>
      <xdr:spPr>
        <a:xfrm flipV="1">
          <a:off x="15481300" y="671602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30315</xdr:rowOff>
    </xdr:from>
    <xdr:to>
      <xdr:col>81</xdr:col>
      <xdr:colOff>50800</xdr:colOff>
      <xdr:row>39</xdr:row>
      <xdr:rowOff>39789</xdr:rowOff>
    </xdr:to>
    <xdr:cxnSp macro="">
      <xdr:nvCxnSpPr>
        <xdr:cNvPr id="524" name="直線コネクタ 523"/>
        <xdr:cNvCxnSpPr/>
      </xdr:nvCxnSpPr>
      <xdr:spPr>
        <a:xfrm flipV="1">
          <a:off x="14592300" y="6716865"/>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39789</xdr:rowOff>
    </xdr:from>
    <xdr:to>
      <xdr:col>76</xdr:col>
      <xdr:colOff>114300</xdr:colOff>
      <xdr:row>39</xdr:row>
      <xdr:rowOff>41783</xdr:rowOff>
    </xdr:to>
    <xdr:cxnSp macro="">
      <xdr:nvCxnSpPr>
        <xdr:cNvPr id="527" name="直線コネクタ 526"/>
        <xdr:cNvCxnSpPr/>
      </xdr:nvCxnSpPr>
      <xdr:spPr>
        <a:xfrm flipV="1">
          <a:off x="13703300" y="6726339"/>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35471</xdr:rowOff>
    </xdr:from>
    <xdr:to>
      <xdr:col>71</xdr:col>
      <xdr:colOff>177800</xdr:colOff>
      <xdr:row>39</xdr:row>
      <xdr:rowOff>41783</xdr:rowOff>
    </xdr:to>
    <xdr:cxnSp macro="">
      <xdr:nvCxnSpPr>
        <xdr:cNvPr id="530" name="直線コネクタ 529"/>
        <xdr:cNvCxnSpPr/>
      </xdr:nvCxnSpPr>
      <xdr:spPr>
        <a:xfrm>
          <a:off x="12814300" y="6722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150126</xdr:rowOff>
    </xdr:from>
    <xdr:to>
      <xdr:col>85</xdr:col>
      <xdr:colOff>177800</xdr:colOff>
      <xdr:row>39</xdr:row>
      <xdr:rowOff>80276</xdr:rowOff>
    </xdr:to>
    <xdr:sp macro="" textlink="">
      <xdr:nvSpPr>
        <xdr:cNvPr id="540" name="楕円 539"/>
        <xdr:cNvSpPr/>
      </xdr:nvSpPr>
      <xdr:spPr>
        <a:xfrm>
          <a:off x="16268700" y="6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150965</xdr:rowOff>
    </xdr:from>
    <xdr:to>
      <xdr:col>81</xdr:col>
      <xdr:colOff>101600</xdr:colOff>
      <xdr:row>39</xdr:row>
      <xdr:rowOff>81115</xdr:rowOff>
    </xdr:to>
    <xdr:sp macro="" textlink="">
      <xdr:nvSpPr>
        <xdr:cNvPr id="542" name="楕円 541"/>
        <xdr:cNvSpPr/>
      </xdr:nvSpPr>
      <xdr:spPr>
        <a:xfrm>
          <a:off x="15430500" y="66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72242</xdr:rowOff>
    </xdr:from>
    <xdr:ext cx="469744" cy="259045"/>
    <xdr:sp macro="" textlink="">
      <xdr:nvSpPr>
        <xdr:cNvPr id="543" name="テキスト ボックス 542"/>
        <xdr:cNvSpPr txBox="1"/>
      </xdr:nvSpPr>
      <xdr:spPr>
        <a:xfrm>
          <a:off x="15246428" y="67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160439</xdr:rowOff>
    </xdr:from>
    <xdr:to>
      <xdr:col>76</xdr:col>
      <xdr:colOff>165100</xdr:colOff>
      <xdr:row>39</xdr:row>
      <xdr:rowOff>90589</xdr:rowOff>
    </xdr:to>
    <xdr:sp macro="" textlink="">
      <xdr:nvSpPr>
        <xdr:cNvPr id="544" name="楕円 543"/>
        <xdr:cNvSpPr/>
      </xdr:nvSpPr>
      <xdr:spPr>
        <a:xfrm>
          <a:off x="14541500" y="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81716</xdr:rowOff>
    </xdr:from>
    <xdr:ext cx="378565" cy="259045"/>
    <xdr:sp macro="" textlink="">
      <xdr:nvSpPr>
        <xdr:cNvPr id="545" name="テキスト ボックス 544"/>
        <xdr:cNvSpPr txBox="1"/>
      </xdr:nvSpPr>
      <xdr:spPr>
        <a:xfrm>
          <a:off x="14403017" y="6768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162433</xdr:rowOff>
    </xdr:from>
    <xdr:to>
      <xdr:col>72</xdr:col>
      <xdr:colOff>38100</xdr:colOff>
      <xdr:row>39</xdr:row>
      <xdr:rowOff>92583</xdr:rowOff>
    </xdr:to>
    <xdr:sp macro="" textlink="">
      <xdr:nvSpPr>
        <xdr:cNvPr id="546" name="楕円 545"/>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83710</xdr:rowOff>
    </xdr:from>
    <xdr:ext cx="378565" cy="259045"/>
    <xdr:sp macro="" textlink="">
      <xdr:nvSpPr>
        <xdr:cNvPr id="547" name="テキスト ボックス 546"/>
        <xdr:cNvSpPr txBox="1"/>
      </xdr:nvSpPr>
      <xdr:spPr>
        <a:xfrm>
          <a:off x="13514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156121</xdr:rowOff>
    </xdr:from>
    <xdr:to>
      <xdr:col>67</xdr:col>
      <xdr:colOff>101600</xdr:colOff>
      <xdr:row>39</xdr:row>
      <xdr:rowOff>86271</xdr:rowOff>
    </xdr:to>
    <xdr:sp macro="" textlink="">
      <xdr:nvSpPr>
        <xdr:cNvPr id="548" name="楕円 547"/>
        <xdr:cNvSpPr/>
      </xdr:nvSpPr>
      <xdr:spPr>
        <a:xfrm>
          <a:off x="12763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77398</xdr:rowOff>
    </xdr:from>
    <xdr:ext cx="378565" cy="259045"/>
    <xdr:sp macro="" textlink="">
      <xdr:nvSpPr>
        <xdr:cNvPr id="549" name="テキスト ボックス 548"/>
        <xdr:cNvSpPr txBox="1"/>
      </xdr:nvSpPr>
      <xdr:spPr>
        <a:xfrm>
          <a:off x="12625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11243</xdr:rowOff>
    </xdr:from>
    <xdr:to>
      <xdr:col>85</xdr:col>
      <xdr:colOff>127000</xdr:colOff>
      <xdr:row>75</xdr:row>
      <xdr:rowOff>16763</xdr:rowOff>
    </xdr:to>
    <xdr:cxnSp macro="">
      <xdr:nvCxnSpPr>
        <xdr:cNvPr id="629" name="直線コネクタ 628"/>
        <xdr:cNvCxnSpPr/>
      </xdr:nvCxnSpPr>
      <xdr:spPr>
        <a:xfrm>
          <a:off x="15481300" y="12869993"/>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11243</xdr:rowOff>
    </xdr:from>
    <xdr:to>
      <xdr:col>81</xdr:col>
      <xdr:colOff>50800</xdr:colOff>
      <xdr:row>75</xdr:row>
      <xdr:rowOff>35687</xdr:rowOff>
    </xdr:to>
    <xdr:cxnSp macro="">
      <xdr:nvCxnSpPr>
        <xdr:cNvPr id="632" name="直線コネクタ 631"/>
        <xdr:cNvCxnSpPr/>
      </xdr:nvCxnSpPr>
      <xdr:spPr>
        <a:xfrm flipV="1">
          <a:off x="14592300" y="12869993"/>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23702</xdr:rowOff>
    </xdr:from>
    <xdr:to>
      <xdr:col>76</xdr:col>
      <xdr:colOff>114300</xdr:colOff>
      <xdr:row>75</xdr:row>
      <xdr:rowOff>35687</xdr:rowOff>
    </xdr:to>
    <xdr:cxnSp macro="">
      <xdr:nvCxnSpPr>
        <xdr:cNvPr id="635" name="直線コネクタ 634"/>
        <xdr:cNvCxnSpPr/>
      </xdr:nvCxnSpPr>
      <xdr:spPr>
        <a:xfrm>
          <a:off x="13703300" y="12882452"/>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23702</xdr:rowOff>
    </xdr:from>
    <xdr:to>
      <xdr:col>71</xdr:col>
      <xdr:colOff>177800</xdr:colOff>
      <xdr:row>75</xdr:row>
      <xdr:rowOff>52098</xdr:rowOff>
    </xdr:to>
    <xdr:cxnSp macro="">
      <xdr:nvCxnSpPr>
        <xdr:cNvPr id="638" name="直線コネクタ 637"/>
        <xdr:cNvCxnSpPr/>
      </xdr:nvCxnSpPr>
      <xdr:spPr>
        <a:xfrm flipV="1">
          <a:off x="12814300" y="12882452"/>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137413</xdr:rowOff>
    </xdr:from>
    <xdr:to>
      <xdr:col>85</xdr:col>
      <xdr:colOff>177800</xdr:colOff>
      <xdr:row>75</xdr:row>
      <xdr:rowOff>67563</xdr:rowOff>
    </xdr:to>
    <xdr:sp macro="" textlink="">
      <xdr:nvSpPr>
        <xdr:cNvPr id="648" name="楕円 647"/>
        <xdr:cNvSpPr/>
      </xdr:nvSpPr>
      <xdr:spPr>
        <a:xfrm>
          <a:off x="16268700" y="128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160290</xdr:rowOff>
    </xdr:from>
    <xdr:ext cx="534377" cy="259045"/>
    <xdr:sp macro="" textlink="">
      <xdr:nvSpPr>
        <xdr:cNvPr id="649" name="公債費該当値テキスト"/>
        <xdr:cNvSpPr txBox="1"/>
      </xdr:nvSpPr>
      <xdr:spPr>
        <a:xfrm>
          <a:off x="16370300" y="12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131893</xdr:rowOff>
    </xdr:from>
    <xdr:to>
      <xdr:col>81</xdr:col>
      <xdr:colOff>101600</xdr:colOff>
      <xdr:row>75</xdr:row>
      <xdr:rowOff>62043</xdr:rowOff>
    </xdr:to>
    <xdr:sp macro="" textlink="">
      <xdr:nvSpPr>
        <xdr:cNvPr id="650" name="楕円 649"/>
        <xdr:cNvSpPr/>
      </xdr:nvSpPr>
      <xdr:spPr>
        <a:xfrm>
          <a:off x="15430500" y="12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78570</xdr:rowOff>
    </xdr:from>
    <xdr:ext cx="534377" cy="259045"/>
    <xdr:sp macro="" textlink="">
      <xdr:nvSpPr>
        <xdr:cNvPr id="651" name="テキスト ボックス 650"/>
        <xdr:cNvSpPr txBox="1"/>
      </xdr:nvSpPr>
      <xdr:spPr>
        <a:xfrm>
          <a:off x="15214111" y="125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156337</xdr:rowOff>
    </xdr:from>
    <xdr:to>
      <xdr:col>76</xdr:col>
      <xdr:colOff>165100</xdr:colOff>
      <xdr:row>75</xdr:row>
      <xdr:rowOff>86487</xdr:rowOff>
    </xdr:to>
    <xdr:sp macro="" textlink="">
      <xdr:nvSpPr>
        <xdr:cNvPr id="652" name="楕円 651"/>
        <xdr:cNvSpPr/>
      </xdr:nvSpPr>
      <xdr:spPr>
        <a:xfrm>
          <a:off x="14541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103014</xdr:rowOff>
    </xdr:from>
    <xdr:ext cx="534377" cy="259045"/>
    <xdr:sp macro="" textlink="">
      <xdr:nvSpPr>
        <xdr:cNvPr id="653" name="テキスト ボックス 652"/>
        <xdr:cNvSpPr txBox="1"/>
      </xdr:nvSpPr>
      <xdr:spPr>
        <a:xfrm>
          <a:off x="14325111" y="12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144352</xdr:rowOff>
    </xdr:from>
    <xdr:to>
      <xdr:col>72</xdr:col>
      <xdr:colOff>38100</xdr:colOff>
      <xdr:row>75</xdr:row>
      <xdr:rowOff>74502</xdr:rowOff>
    </xdr:to>
    <xdr:sp macro="" textlink="">
      <xdr:nvSpPr>
        <xdr:cNvPr id="654" name="楕円 653"/>
        <xdr:cNvSpPr/>
      </xdr:nvSpPr>
      <xdr:spPr>
        <a:xfrm>
          <a:off x="13652500" y="12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91029</xdr:rowOff>
    </xdr:from>
    <xdr:ext cx="534377" cy="259045"/>
    <xdr:sp macro="" textlink="">
      <xdr:nvSpPr>
        <xdr:cNvPr id="655" name="テキスト ボックス 654"/>
        <xdr:cNvSpPr txBox="1"/>
      </xdr:nvSpPr>
      <xdr:spPr>
        <a:xfrm>
          <a:off x="13436111" y="1260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1298</xdr:rowOff>
    </xdr:from>
    <xdr:to>
      <xdr:col>67</xdr:col>
      <xdr:colOff>101600</xdr:colOff>
      <xdr:row>75</xdr:row>
      <xdr:rowOff>102898</xdr:rowOff>
    </xdr:to>
    <xdr:sp macro="" textlink="">
      <xdr:nvSpPr>
        <xdr:cNvPr id="656" name="楕円 655"/>
        <xdr:cNvSpPr/>
      </xdr:nvSpPr>
      <xdr:spPr>
        <a:xfrm>
          <a:off x="12763500" y="128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119425</xdr:rowOff>
    </xdr:from>
    <xdr:ext cx="534377" cy="259045"/>
    <xdr:sp macro="" textlink="">
      <xdr:nvSpPr>
        <xdr:cNvPr id="657" name="テキスト ボックス 656"/>
        <xdr:cNvSpPr txBox="1"/>
      </xdr:nvSpPr>
      <xdr:spPr>
        <a:xfrm>
          <a:off x="12547111" y="126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51277</xdr:rowOff>
    </xdr:from>
    <xdr:to>
      <xdr:col>85</xdr:col>
      <xdr:colOff>127000</xdr:colOff>
      <xdr:row>98</xdr:row>
      <xdr:rowOff>67582</xdr:rowOff>
    </xdr:to>
    <xdr:cxnSp macro="">
      <xdr:nvCxnSpPr>
        <xdr:cNvPr id="684" name="直線コネクタ 683"/>
        <xdr:cNvCxnSpPr/>
      </xdr:nvCxnSpPr>
      <xdr:spPr>
        <a:xfrm flipV="1">
          <a:off x="15481300" y="16853377"/>
          <a:ext cx="8382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37471</xdr:rowOff>
    </xdr:from>
    <xdr:to>
      <xdr:col>81</xdr:col>
      <xdr:colOff>50800</xdr:colOff>
      <xdr:row>98</xdr:row>
      <xdr:rowOff>67582</xdr:rowOff>
    </xdr:to>
    <xdr:cxnSp macro="">
      <xdr:nvCxnSpPr>
        <xdr:cNvPr id="687" name="直線コネクタ 686"/>
        <xdr:cNvCxnSpPr/>
      </xdr:nvCxnSpPr>
      <xdr:spPr>
        <a:xfrm>
          <a:off x="14592300" y="16839571"/>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37471</xdr:rowOff>
    </xdr:from>
    <xdr:to>
      <xdr:col>76</xdr:col>
      <xdr:colOff>114300</xdr:colOff>
      <xdr:row>98</xdr:row>
      <xdr:rowOff>86336</xdr:rowOff>
    </xdr:to>
    <xdr:cxnSp macro="">
      <xdr:nvCxnSpPr>
        <xdr:cNvPr id="690" name="直線コネクタ 689"/>
        <xdr:cNvCxnSpPr/>
      </xdr:nvCxnSpPr>
      <xdr:spPr>
        <a:xfrm flipV="1">
          <a:off x="13703300" y="16839571"/>
          <a:ext cx="889000" cy="4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85175</xdr:rowOff>
    </xdr:from>
    <xdr:to>
      <xdr:col>71</xdr:col>
      <xdr:colOff>177800</xdr:colOff>
      <xdr:row>98</xdr:row>
      <xdr:rowOff>86336</xdr:rowOff>
    </xdr:to>
    <xdr:cxnSp macro="">
      <xdr:nvCxnSpPr>
        <xdr:cNvPr id="693" name="直線コネクタ 692"/>
        <xdr:cNvCxnSpPr/>
      </xdr:nvCxnSpPr>
      <xdr:spPr>
        <a:xfrm>
          <a:off x="12814300" y="16887275"/>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xdr:rowOff>
    </xdr:from>
    <xdr:to>
      <xdr:col>85</xdr:col>
      <xdr:colOff>177800</xdr:colOff>
      <xdr:row>98</xdr:row>
      <xdr:rowOff>102077</xdr:rowOff>
    </xdr:to>
    <xdr:sp macro="" textlink="">
      <xdr:nvSpPr>
        <xdr:cNvPr id="703" name="楕円 702"/>
        <xdr:cNvSpPr/>
      </xdr:nvSpPr>
      <xdr:spPr>
        <a:xfrm>
          <a:off x="16268700" y="168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16782</xdr:rowOff>
    </xdr:from>
    <xdr:to>
      <xdr:col>81</xdr:col>
      <xdr:colOff>101600</xdr:colOff>
      <xdr:row>98</xdr:row>
      <xdr:rowOff>118382</xdr:rowOff>
    </xdr:to>
    <xdr:sp macro="" textlink="">
      <xdr:nvSpPr>
        <xdr:cNvPr id="705" name="楕円 704"/>
        <xdr:cNvSpPr/>
      </xdr:nvSpPr>
      <xdr:spPr>
        <a:xfrm>
          <a:off x="15430500" y="168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109509</xdr:rowOff>
    </xdr:from>
    <xdr:ext cx="469744" cy="259045"/>
    <xdr:sp macro="" textlink="">
      <xdr:nvSpPr>
        <xdr:cNvPr id="706" name="テキスト ボックス 705"/>
        <xdr:cNvSpPr txBox="1"/>
      </xdr:nvSpPr>
      <xdr:spPr>
        <a:xfrm>
          <a:off x="15246428" y="1691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158121</xdr:rowOff>
    </xdr:from>
    <xdr:to>
      <xdr:col>76</xdr:col>
      <xdr:colOff>165100</xdr:colOff>
      <xdr:row>98</xdr:row>
      <xdr:rowOff>88271</xdr:rowOff>
    </xdr:to>
    <xdr:sp macro="" textlink="">
      <xdr:nvSpPr>
        <xdr:cNvPr id="707" name="楕円 706"/>
        <xdr:cNvSpPr/>
      </xdr:nvSpPr>
      <xdr:spPr>
        <a:xfrm>
          <a:off x="14541500" y="167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79398</xdr:rowOff>
    </xdr:from>
    <xdr:ext cx="534377" cy="259045"/>
    <xdr:sp macro="" textlink="">
      <xdr:nvSpPr>
        <xdr:cNvPr id="708" name="テキスト ボックス 707"/>
        <xdr:cNvSpPr txBox="1"/>
      </xdr:nvSpPr>
      <xdr:spPr>
        <a:xfrm>
          <a:off x="14325111" y="1688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35536</xdr:rowOff>
    </xdr:from>
    <xdr:to>
      <xdr:col>72</xdr:col>
      <xdr:colOff>38100</xdr:colOff>
      <xdr:row>98</xdr:row>
      <xdr:rowOff>137136</xdr:rowOff>
    </xdr:to>
    <xdr:sp macro="" textlink="">
      <xdr:nvSpPr>
        <xdr:cNvPr id="709" name="楕円 708"/>
        <xdr:cNvSpPr/>
      </xdr:nvSpPr>
      <xdr:spPr>
        <a:xfrm>
          <a:off x="13652500" y="168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128263</xdr:rowOff>
    </xdr:from>
    <xdr:ext cx="469744" cy="259045"/>
    <xdr:sp macro="" textlink="">
      <xdr:nvSpPr>
        <xdr:cNvPr id="710" name="テキスト ボックス 709"/>
        <xdr:cNvSpPr txBox="1"/>
      </xdr:nvSpPr>
      <xdr:spPr>
        <a:xfrm>
          <a:off x="13468428" y="1693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34375</xdr:rowOff>
    </xdr:from>
    <xdr:to>
      <xdr:col>67</xdr:col>
      <xdr:colOff>101600</xdr:colOff>
      <xdr:row>98</xdr:row>
      <xdr:rowOff>135975</xdr:rowOff>
    </xdr:to>
    <xdr:sp macro="" textlink="">
      <xdr:nvSpPr>
        <xdr:cNvPr id="711" name="楕円 710"/>
        <xdr:cNvSpPr/>
      </xdr:nvSpPr>
      <xdr:spPr>
        <a:xfrm>
          <a:off x="12763500" y="168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127102</xdr:rowOff>
    </xdr:from>
    <xdr:ext cx="469744" cy="259045"/>
    <xdr:sp macro="" textlink="">
      <xdr:nvSpPr>
        <xdr:cNvPr id="712" name="テキスト ボックス 711"/>
        <xdr:cNvSpPr txBox="1"/>
      </xdr:nvSpPr>
      <xdr:spPr>
        <a:xfrm>
          <a:off x="12579428" y="1692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52375</xdr:rowOff>
    </xdr:from>
    <xdr:to>
      <xdr:col>116</xdr:col>
      <xdr:colOff>63500</xdr:colOff>
      <xdr:row>36</xdr:row>
      <xdr:rowOff>78435</xdr:rowOff>
    </xdr:to>
    <xdr:cxnSp macro="">
      <xdr:nvCxnSpPr>
        <xdr:cNvPr id="741" name="直線コネクタ 740"/>
        <xdr:cNvCxnSpPr/>
      </xdr:nvCxnSpPr>
      <xdr:spPr>
        <a:xfrm flipV="1">
          <a:off x="21323300" y="6053125"/>
          <a:ext cx="8382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78435</xdr:rowOff>
    </xdr:from>
    <xdr:to>
      <xdr:col>111</xdr:col>
      <xdr:colOff>177800</xdr:colOff>
      <xdr:row>37</xdr:row>
      <xdr:rowOff>128727</xdr:rowOff>
    </xdr:to>
    <xdr:cxnSp macro="">
      <xdr:nvCxnSpPr>
        <xdr:cNvPr id="744" name="直線コネクタ 743"/>
        <xdr:cNvCxnSpPr/>
      </xdr:nvCxnSpPr>
      <xdr:spPr>
        <a:xfrm flipV="1">
          <a:off x="20434300" y="6250635"/>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164998</xdr:rowOff>
    </xdr:from>
    <xdr:to>
      <xdr:col>107</xdr:col>
      <xdr:colOff>50800</xdr:colOff>
      <xdr:row>37</xdr:row>
      <xdr:rowOff>128727</xdr:rowOff>
    </xdr:to>
    <xdr:cxnSp macro="">
      <xdr:nvCxnSpPr>
        <xdr:cNvPr id="747" name="直線コネクタ 746"/>
        <xdr:cNvCxnSpPr/>
      </xdr:nvCxnSpPr>
      <xdr:spPr>
        <a:xfrm>
          <a:off x="19545300" y="6337198"/>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164998</xdr:rowOff>
    </xdr:from>
    <xdr:to>
      <xdr:col>102</xdr:col>
      <xdr:colOff>114300</xdr:colOff>
      <xdr:row>37</xdr:row>
      <xdr:rowOff>49556</xdr:rowOff>
    </xdr:to>
    <xdr:cxnSp macro="">
      <xdr:nvCxnSpPr>
        <xdr:cNvPr id="750" name="直線コネクタ 749"/>
        <xdr:cNvCxnSpPr/>
      </xdr:nvCxnSpPr>
      <xdr:spPr>
        <a:xfrm flipV="1">
          <a:off x="18656300" y="6337198"/>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1575</xdr:rowOff>
    </xdr:from>
    <xdr:to>
      <xdr:col>116</xdr:col>
      <xdr:colOff>114300</xdr:colOff>
      <xdr:row>35</xdr:row>
      <xdr:rowOff>103175</xdr:rowOff>
    </xdr:to>
    <xdr:sp macro="" textlink="">
      <xdr:nvSpPr>
        <xdr:cNvPr id="760" name="楕円 759"/>
        <xdr:cNvSpPr/>
      </xdr:nvSpPr>
      <xdr:spPr>
        <a:xfrm>
          <a:off x="221107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24452</xdr:rowOff>
    </xdr:from>
    <xdr:ext cx="469744" cy="259045"/>
    <xdr:sp macro="" textlink="">
      <xdr:nvSpPr>
        <xdr:cNvPr id="761" name="投資及び出資金該当値テキスト"/>
        <xdr:cNvSpPr txBox="1"/>
      </xdr:nvSpPr>
      <xdr:spPr>
        <a:xfrm>
          <a:off x="22212300" y="58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27635</xdr:rowOff>
    </xdr:from>
    <xdr:to>
      <xdr:col>112</xdr:col>
      <xdr:colOff>38100</xdr:colOff>
      <xdr:row>36</xdr:row>
      <xdr:rowOff>129235</xdr:rowOff>
    </xdr:to>
    <xdr:sp macro="" textlink="">
      <xdr:nvSpPr>
        <xdr:cNvPr id="762" name="楕円 761"/>
        <xdr:cNvSpPr/>
      </xdr:nvSpPr>
      <xdr:spPr>
        <a:xfrm>
          <a:off x="21272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145762</xdr:rowOff>
    </xdr:from>
    <xdr:ext cx="469744" cy="259045"/>
    <xdr:sp macro="" textlink="">
      <xdr:nvSpPr>
        <xdr:cNvPr id="763" name="テキスト ボックス 762"/>
        <xdr:cNvSpPr txBox="1"/>
      </xdr:nvSpPr>
      <xdr:spPr>
        <a:xfrm>
          <a:off x="21088428" y="597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77927</xdr:rowOff>
    </xdr:from>
    <xdr:to>
      <xdr:col>107</xdr:col>
      <xdr:colOff>101600</xdr:colOff>
      <xdr:row>38</xdr:row>
      <xdr:rowOff>8077</xdr:rowOff>
    </xdr:to>
    <xdr:sp macro="" textlink="">
      <xdr:nvSpPr>
        <xdr:cNvPr id="764" name="楕円 763"/>
        <xdr:cNvSpPr/>
      </xdr:nvSpPr>
      <xdr:spPr>
        <a:xfrm>
          <a:off x="20383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24604</xdr:rowOff>
    </xdr:from>
    <xdr:ext cx="469744" cy="259045"/>
    <xdr:sp macro="" textlink="">
      <xdr:nvSpPr>
        <xdr:cNvPr id="765" name="テキスト ボックス 764"/>
        <xdr:cNvSpPr txBox="1"/>
      </xdr:nvSpPr>
      <xdr:spPr>
        <a:xfrm>
          <a:off x="20199428" y="61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114198</xdr:rowOff>
    </xdr:from>
    <xdr:to>
      <xdr:col>102</xdr:col>
      <xdr:colOff>165100</xdr:colOff>
      <xdr:row>37</xdr:row>
      <xdr:rowOff>44348</xdr:rowOff>
    </xdr:to>
    <xdr:sp macro="" textlink="">
      <xdr:nvSpPr>
        <xdr:cNvPr id="766" name="楕円 765"/>
        <xdr:cNvSpPr/>
      </xdr:nvSpPr>
      <xdr:spPr>
        <a:xfrm>
          <a:off x="19494500" y="62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60875</xdr:rowOff>
    </xdr:from>
    <xdr:ext cx="469744" cy="259045"/>
    <xdr:sp macro="" textlink="">
      <xdr:nvSpPr>
        <xdr:cNvPr id="767" name="テキスト ボックス 766"/>
        <xdr:cNvSpPr txBox="1"/>
      </xdr:nvSpPr>
      <xdr:spPr>
        <a:xfrm>
          <a:off x="19310428" y="60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170206</xdr:rowOff>
    </xdr:from>
    <xdr:to>
      <xdr:col>98</xdr:col>
      <xdr:colOff>38100</xdr:colOff>
      <xdr:row>37</xdr:row>
      <xdr:rowOff>100356</xdr:rowOff>
    </xdr:to>
    <xdr:sp macro="" textlink="">
      <xdr:nvSpPr>
        <xdr:cNvPr id="768" name="楕円 767"/>
        <xdr:cNvSpPr/>
      </xdr:nvSpPr>
      <xdr:spPr>
        <a:xfrm>
          <a:off x="18605500" y="63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116883</xdr:rowOff>
    </xdr:from>
    <xdr:ext cx="469744" cy="259045"/>
    <xdr:sp macro="" textlink="">
      <xdr:nvSpPr>
        <xdr:cNvPr id="769" name="テキスト ボックス 768"/>
        <xdr:cNvSpPr txBox="1"/>
      </xdr:nvSpPr>
      <xdr:spPr>
        <a:xfrm>
          <a:off x="18421428" y="61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43623</xdr:rowOff>
    </xdr:from>
    <xdr:to>
      <xdr:col>116</xdr:col>
      <xdr:colOff>63500</xdr:colOff>
      <xdr:row>75</xdr:row>
      <xdr:rowOff>81619</xdr:rowOff>
    </xdr:to>
    <xdr:cxnSp macro="">
      <xdr:nvCxnSpPr>
        <xdr:cNvPr id="855" name="直線コネクタ 854"/>
        <xdr:cNvCxnSpPr/>
      </xdr:nvCxnSpPr>
      <xdr:spPr>
        <a:xfrm flipV="1">
          <a:off x="21323300" y="12902373"/>
          <a:ext cx="8382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81619</xdr:rowOff>
    </xdr:from>
    <xdr:to>
      <xdr:col>111</xdr:col>
      <xdr:colOff>177800</xdr:colOff>
      <xdr:row>75</xdr:row>
      <xdr:rowOff>99385</xdr:rowOff>
    </xdr:to>
    <xdr:cxnSp macro="">
      <xdr:nvCxnSpPr>
        <xdr:cNvPr id="858" name="直線コネクタ 857"/>
        <xdr:cNvCxnSpPr/>
      </xdr:nvCxnSpPr>
      <xdr:spPr>
        <a:xfrm flipV="1">
          <a:off x="20434300" y="12940369"/>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99385</xdr:rowOff>
    </xdr:from>
    <xdr:to>
      <xdr:col>107</xdr:col>
      <xdr:colOff>50800</xdr:colOff>
      <xdr:row>75</xdr:row>
      <xdr:rowOff>113656</xdr:rowOff>
    </xdr:to>
    <xdr:cxnSp macro="">
      <xdr:nvCxnSpPr>
        <xdr:cNvPr id="861" name="直線コネクタ 860"/>
        <xdr:cNvCxnSpPr/>
      </xdr:nvCxnSpPr>
      <xdr:spPr>
        <a:xfrm flipV="1">
          <a:off x="19545300" y="12958135"/>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113656</xdr:rowOff>
    </xdr:from>
    <xdr:to>
      <xdr:col>102</xdr:col>
      <xdr:colOff>114300</xdr:colOff>
      <xdr:row>75</xdr:row>
      <xdr:rowOff>117411</xdr:rowOff>
    </xdr:to>
    <xdr:cxnSp macro="">
      <xdr:nvCxnSpPr>
        <xdr:cNvPr id="864" name="直線コネクタ 863"/>
        <xdr:cNvCxnSpPr/>
      </xdr:nvCxnSpPr>
      <xdr:spPr>
        <a:xfrm flipV="1">
          <a:off x="18656300" y="12972406"/>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164273</xdr:rowOff>
    </xdr:from>
    <xdr:to>
      <xdr:col>116</xdr:col>
      <xdr:colOff>114300</xdr:colOff>
      <xdr:row>75</xdr:row>
      <xdr:rowOff>94423</xdr:rowOff>
    </xdr:to>
    <xdr:sp macro="" textlink="">
      <xdr:nvSpPr>
        <xdr:cNvPr id="874" name="楕円 873"/>
        <xdr:cNvSpPr/>
      </xdr:nvSpPr>
      <xdr:spPr>
        <a:xfrm>
          <a:off x="22110700" y="128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15700</xdr:rowOff>
    </xdr:from>
    <xdr:ext cx="534377" cy="259045"/>
    <xdr:sp macro="" textlink="">
      <xdr:nvSpPr>
        <xdr:cNvPr id="875" name="繰出金該当値テキスト"/>
        <xdr:cNvSpPr txBox="1"/>
      </xdr:nvSpPr>
      <xdr:spPr>
        <a:xfrm>
          <a:off x="22212300" y="127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30819</xdr:rowOff>
    </xdr:from>
    <xdr:to>
      <xdr:col>112</xdr:col>
      <xdr:colOff>38100</xdr:colOff>
      <xdr:row>75</xdr:row>
      <xdr:rowOff>132419</xdr:rowOff>
    </xdr:to>
    <xdr:sp macro="" textlink="">
      <xdr:nvSpPr>
        <xdr:cNvPr id="876" name="楕円 875"/>
        <xdr:cNvSpPr/>
      </xdr:nvSpPr>
      <xdr:spPr>
        <a:xfrm>
          <a:off x="21272500" y="128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148946</xdr:rowOff>
    </xdr:from>
    <xdr:ext cx="534377" cy="259045"/>
    <xdr:sp macro="" textlink="">
      <xdr:nvSpPr>
        <xdr:cNvPr id="877" name="テキスト ボックス 876"/>
        <xdr:cNvSpPr txBox="1"/>
      </xdr:nvSpPr>
      <xdr:spPr>
        <a:xfrm>
          <a:off x="21056111" y="126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48585</xdr:rowOff>
    </xdr:from>
    <xdr:to>
      <xdr:col>107</xdr:col>
      <xdr:colOff>101600</xdr:colOff>
      <xdr:row>75</xdr:row>
      <xdr:rowOff>150185</xdr:rowOff>
    </xdr:to>
    <xdr:sp macro="" textlink="">
      <xdr:nvSpPr>
        <xdr:cNvPr id="878" name="楕円 877"/>
        <xdr:cNvSpPr/>
      </xdr:nvSpPr>
      <xdr:spPr>
        <a:xfrm>
          <a:off x="20383500" y="129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141312</xdr:rowOff>
    </xdr:from>
    <xdr:ext cx="534377" cy="259045"/>
    <xdr:sp macro="" textlink="">
      <xdr:nvSpPr>
        <xdr:cNvPr id="879" name="テキスト ボックス 878"/>
        <xdr:cNvSpPr txBox="1"/>
      </xdr:nvSpPr>
      <xdr:spPr>
        <a:xfrm>
          <a:off x="20167111" y="130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62856</xdr:rowOff>
    </xdr:from>
    <xdr:to>
      <xdr:col>102</xdr:col>
      <xdr:colOff>165100</xdr:colOff>
      <xdr:row>75</xdr:row>
      <xdr:rowOff>164455</xdr:rowOff>
    </xdr:to>
    <xdr:sp macro="" textlink="">
      <xdr:nvSpPr>
        <xdr:cNvPr id="880" name="楕円 879"/>
        <xdr:cNvSpPr/>
      </xdr:nvSpPr>
      <xdr:spPr>
        <a:xfrm>
          <a:off x="19494500" y="12921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155584</xdr:rowOff>
    </xdr:from>
    <xdr:ext cx="534377" cy="259045"/>
    <xdr:sp macro="" textlink="">
      <xdr:nvSpPr>
        <xdr:cNvPr id="881" name="テキスト ボックス 880"/>
        <xdr:cNvSpPr txBox="1"/>
      </xdr:nvSpPr>
      <xdr:spPr>
        <a:xfrm>
          <a:off x="19278111" y="13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66611</xdr:rowOff>
    </xdr:from>
    <xdr:to>
      <xdr:col>98</xdr:col>
      <xdr:colOff>38100</xdr:colOff>
      <xdr:row>75</xdr:row>
      <xdr:rowOff>168211</xdr:rowOff>
    </xdr:to>
    <xdr:sp macro="" textlink="">
      <xdr:nvSpPr>
        <xdr:cNvPr id="882" name="楕円 881"/>
        <xdr:cNvSpPr/>
      </xdr:nvSpPr>
      <xdr:spPr>
        <a:xfrm>
          <a:off x="18605500" y="12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159338</xdr:rowOff>
    </xdr:from>
    <xdr:ext cx="534377" cy="259045"/>
    <xdr:sp macro="" textlink="">
      <xdr:nvSpPr>
        <xdr:cNvPr id="883" name="テキスト ボックス 882"/>
        <xdr:cNvSpPr txBox="1"/>
      </xdr:nvSpPr>
      <xdr:spPr>
        <a:xfrm>
          <a:off x="18389111" y="1301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413,591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40,849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　人件費は、類似団体平均より低くなっている一方で、物件費は、類似団体平均より高くなっているが、これは常備消防の広域事務委託に伴う予算の組替えが要因である。</a:t>
          </a:r>
        </a:p>
        <a:p>
          <a:r>
            <a:rPr kumimoji="1" lang="ja-JP" altLang="en-US" sz="1300">
              <a:latin typeface="ＭＳ Ｐゴシック" panose="020B0600070205080204" pitchFamily="50" charset="-128"/>
              <a:ea typeface="ＭＳ Ｐゴシック" panose="020B0600070205080204" pitchFamily="50" charset="-128"/>
            </a:rPr>
            <a:t>　扶助費は、類似団体平均より低い値で推移しているが、年々増加傾向にある。令和元年度においては、支払回数の見直しにより児童扶養手当が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か月分の支払いになったことによる増、幼児教育・無償化の実施に伴う認定こども園等施設型給付費等の増及び平成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月から、こども医療費の対象年齢を中学３年生から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歳までに拡大したことによるこども医療扶助費の増などにより、前年度に比べ</a:t>
          </a:r>
          <a:r>
            <a:rPr kumimoji="1" lang="en-US" altLang="ja-JP" sz="1300">
              <a:latin typeface="ＭＳ Ｐゴシック" panose="020B0600070205080204" pitchFamily="50" charset="-128"/>
              <a:ea typeface="ＭＳ Ｐゴシック" panose="020B0600070205080204" pitchFamily="50" charset="-128"/>
            </a:rPr>
            <a:t>4,416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積立金は、類似団体平均より低い値で推移しているが、令和元年度においては、学校施設整備基金、大井川流域観光拠点整備基金への積立金の増などにより、前年度に比べ</a:t>
          </a:r>
          <a:r>
            <a:rPr kumimoji="1" lang="en-US" altLang="ja-JP" sz="1300">
              <a:latin typeface="ＭＳ Ｐゴシック" panose="020B0600070205080204" pitchFamily="50" charset="-128"/>
              <a:ea typeface="ＭＳ Ｐゴシック" panose="020B0600070205080204" pitchFamily="50" charset="-128"/>
            </a:rPr>
            <a:t>1,783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投資及び出資金は、類似団体平均より高い値で推移しているが、令和元年度においては、新病院建設事業に対する病院事業会計繰出金の増などにより、前年度に比べ</a:t>
          </a:r>
          <a:r>
            <a:rPr kumimoji="1" lang="en-US" altLang="ja-JP" sz="1300">
              <a:latin typeface="ＭＳ Ｐゴシック" panose="020B0600070205080204" pitchFamily="50" charset="-128"/>
              <a:ea typeface="ＭＳ Ｐゴシック" panose="020B0600070205080204" pitchFamily="50" charset="-128"/>
            </a:rPr>
            <a:t>2,592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98,282
96,872
315.70
41,791,963
40,648,503
845,602
22,054,696
37,990,145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126365</xdr:rowOff>
    </xdr:from>
    <xdr:to>
      <xdr:col>24</xdr:col>
      <xdr:colOff>63500</xdr:colOff>
      <xdr:row>39</xdr:row>
      <xdr:rowOff>17018</xdr:rowOff>
    </xdr:to>
    <xdr:cxnSp macro="">
      <xdr:nvCxnSpPr>
        <xdr:cNvPr id="61" name="直線コネクタ 60"/>
        <xdr:cNvCxnSpPr/>
      </xdr:nvCxnSpPr>
      <xdr:spPr>
        <a:xfrm>
          <a:off x="3797300" y="6641465"/>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126365</xdr:rowOff>
    </xdr:from>
    <xdr:to>
      <xdr:col>19</xdr:col>
      <xdr:colOff>177800</xdr:colOff>
      <xdr:row>38</xdr:row>
      <xdr:rowOff>159512</xdr:rowOff>
    </xdr:to>
    <xdr:cxnSp macro="">
      <xdr:nvCxnSpPr>
        <xdr:cNvPr id="64" name="直線コネクタ 63"/>
        <xdr:cNvCxnSpPr/>
      </xdr:nvCxnSpPr>
      <xdr:spPr>
        <a:xfrm flipV="1">
          <a:off x="2908300" y="664146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159512</xdr:rowOff>
    </xdr:from>
    <xdr:to>
      <xdr:col>15</xdr:col>
      <xdr:colOff>50800</xdr:colOff>
      <xdr:row>39</xdr:row>
      <xdr:rowOff>10922</xdr:rowOff>
    </xdr:to>
    <xdr:cxnSp macro="">
      <xdr:nvCxnSpPr>
        <xdr:cNvPr id="67" name="直線コネクタ 66"/>
        <xdr:cNvCxnSpPr/>
      </xdr:nvCxnSpPr>
      <xdr:spPr>
        <a:xfrm flipV="1">
          <a:off x="2019300" y="6674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115316</xdr:rowOff>
    </xdr:from>
    <xdr:to>
      <xdr:col>10</xdr:col>
      <xdr:colOff>114300</xdr:colOff>
      <xdr:row>39</xdr:row>
      <xdr:rowOff>10922</xdr:rowOff>
    </xdr:to>
    <xdr:cxnSp macro="">
      <xdr:nvCxnSpPr>
        <xdr:cNvPr id="70" name="直線コネクタ 69"/>
        <xdr:cNvCxnSpPr/>
      </xdr:nvCxnSpPr>
      <xdr:spPr>
        <a:xfrm>
          <a:off x="1130300" y="6630416"/>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137668</xdr:rowOff>
    </xdr:from>
    <xdr:to>
      <xdr:col>24</xdr:col>
      <xdr:colOff>114300</xdr:colOff>
      <xdr:row>39</xdr:row>
      <xdr:rowOff>67818</xdr:rowOff>
    </xdr:to>
    <xdr:sp macro="" textlink="">
      <xdr:nvSpPr>
        <xdr:cNvPr id="80" name="楕円 79"/>
        <xdr:cNvSpPr/>
      </xdr:nvSpPr>
      <xdr:spPr>
        <a:xfrm>
          <a:off x="45847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52595</xdr:rowOff>
    </xdr:from>
    <xdr:ext cx="469744" cy="259045"/>
    <xdr:sp macro="" textlink="">
      <xdr:nvSpPr>
        <xdr:cNvPr id="81" name="議会費該当値テキスト"/>
        <xdr:cNvSpPr txBox="1"/>
      </xdr:nvSpPr>
      <xdr:spPr>
        <a:xfrm>
          <a:off x="4686300" y="65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75565</xdr:rowOff>
    </xdr:from>
    <xdr:to>
      <xdr:col>20</xdr:col>
      <xdr:colOff>38100</xdr:colOff>
      <xdr:row>39</xdr:row>
      <xdr:rowOff>5715</xdr:rowOff>
    </xdr:to>
    <xdr:sp macro="" textlink="">
      <xdr:nvSpPr>
        <xdr:cNvPr id="82" name="楕円 81"/>
        <xdr:cNvSpPr/>
      </xdr:nvSpPr>
      <xdr:spPr>
        <a:xfrm>
          <a:off x="3746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168292</xdr:rowOff>
    </xdr:from>
    <xdr:ext cx="469744" cy="259045"/>
    <xdr:sp macro="" textlink="">
      <xdr:nvSpPr>
        <xdr:cNvPr id="83" name="テキスト ボックス 82"/>
        <xdr:cNvSpPr txBox="1"/>
      </xdr:nvSpPr>
      <xdr:spPr>
        <a:xfrm>
          <a:off x="3562428" y="66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108712</xdr:rowOff>
    </xdr:from>
    <xdr:to>
      <xdr:col>15</xdr:col>
      <xdr:colOff>101600</xdr:colOff>
      <xdr:row>39</xdr:row>
      <xdr:rowOff>38862</xdr:rowOff>
    </xdr:to>
    <xdr:sp macro="" textlink="">
      <xdr:nvSpPr>
        <xdr:cNvPr id="84" name="楕円 83"/>
        <xdr:cNvSpPr/>
      </xdr:nvSpPr>
      <xdr:spPr>
        <a:xfrm>
          <a:off x="2857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29989</xdr:rowOff>
    </xdr:from>
    <xdr:ext cx="469744" cy="259045"/>
    <xdr:sp macro="" textlink="">
      <xdr:nvSpPr>
        <xdr:cNvPr id="85" name="テキスト ボックス 84"/>
        <xdr:cNvSpPr txBox="1"/>
      </xdr:nvSpPr>
      <xdr:spPr>
        <a:xfrm>
          <a:off x="2673428"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131572</xdr:rowOff>
    </xdr:from>
    <xdr:to>
      <xdr:col>10</xdr:col>
      <xdr:colOff>165100</xdr:colOff>
      <xdr:row>39</xdr:row>
      <xdr:rowOff>61722</xdr:rowOff>
    </xdr:to>
    <xdr:sp macro="" textlink="">
      <xdr:nvSpPr>
        <xdr:cNvPr id="86" name="楕円 85"/>
        <xdr:cNvSpPr/>
      </xdr:nvSpPr>
      <xdr:spPr>
        <a:xfrm>
          <a:off x="1968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52849</xdr:rowOff>
    </xdr:from>
    <xdr:ext cx="469744" cy="259045"/>
    <xdr:sp macro="" textlink="">
      <xdr:nvSpPr>
        <xdr:cNvPr id="87" name="テキスト ボックス 86"/>
        <xdr:cNvSpPr txBox="1"/>
      </xdr:nvSpPr>
      <xdr:spPr>
        <a:xfrm>
          <a:off x="1784428"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64516</xdr:rowOff>
    </xdr:from>
    <xdr:to>
      <xdr:col>6</xdr:col>
      <xdr:colOff>38100</xdr:colOff>
      <xdr:row>38</xdr:row>
      <xdr:rowOff>166116</xdr:rowOff>
    </xdr:to>
    <xdr:sp macro="" textlink="">
      <xdr:nvSpPr>
        <xdr:cNvPr id="88" name="楕円 87"/>
        <xdr:cNvSpPr/>
      </xdr:nvSpPr>
      <xdr:spPr>
        <a:xfrm>
          <a:off x="1079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157243</xdr:rowOff>
    </xdr:from>
    <xdr:ext cx="469744" cy="259045"/>
    <xdr:sp macro="" textlink="">
      <xdr:nvSpPr>
        <xdr:cNvPr id="89" name="テキスト ボックス 88"/>
        <xdr:cNvSpPr txBox="1"/>
      </xdr:nvSpPr>
      <xdr:spPr>
        <a:xfrm>
          <a:off x="895428"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110869</xdr:rowOff>
    </xdr:from>
    <xdr:to>
      <xdr:col>24</xdr:col>
      <xdr:colOff>63500</xdr:colOff>
      <xdr:row>57</xdr:row>
      <xdr:rowOff>137908</xdr:rowOff>
    </xdr:to>
    <xdr:cxnSp macro="">
      <xdr:nvCxnSpPr>
        <xdr:cNvPr id="116" name="直線コネクタ 115"/>
        <xdr:cNvCxnSpPr/>
      </xdr:nvCxnSpPr>
      <xdr:spPr>
        <a:xfrm flipV="1">
          <a:off x="3797300" y="9883519"/>
          <a:ext cx="8382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113064</xdr:rowOff>
    </xdr:from>
    <xdr:to>
      <xdr:col>19</xdr:col>
      <xdr:colOff>177800</xdr:colOff>
      <xdr:row>57</xdr:row>
      <xdr:rowOff>137908</xdr:rowOff>
    </xdr:to>
    <xdr:cxnSp macro="">
      <xdr:nvCxnSpPr>
        <xdr:cNvPr id="119" name="直線コネクタ 118"/>
        <xdr:cNvCxnSpPr/>
      </xdr:nvCxnSpPr>
      <xdr:spPr>
        <a:xfrm>
          <a:off x="2908300" y="9885714"/>
          <a:ext cx="8890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113064</xdr:rowOff>
    </xdr:from>
    <xdr:to>
      <xdr:col>15</xdr:col>
      <xdr:colOff>50800</xdr:colOff>
      <xdr:row>57</xdr:row>
      <xdr:rowOff>118042</xdr:rowOff>
    </xdr:to>
    <xdr:cxnSp macro="">
      <xdr:nvCxnSpPr>
        <xdr:cNvPr id="122" name="直線コネクタ 121"/>
        <xdr:cNvCxnSpPr/>
      </xdr:nvCxnSpPr>
      <xdr:spPr>
        <a:xfrm flipV="1">
          <a:off x="2019300" y="9885714"/>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118042</xdr:rowOff>
    </xdr:from>
    <xdr:to>
      <xdr:col>10</xdr:col>
      <xdr:colOff>114300</xdr:colOff>
      <xdr:row>57</xdr:row>
      <xdr:rowOff>151359</xdr:rowOff>
    </xdr:to>
    <xdr:cxnSp macro="">
      <xdr:nvCxnSpPr>
        <xdr:cNvPr id="125" name="直線コネクタ 124"/>
        <xdr:cNvCxnSpPr/>
      </xdr:nvCxnSpPr>
      <xdr:spPr>
        <a:xfrm flipV="1">
          <a:off x="1130300" y="9890692"/>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60069</xdr:rowOff>
    </xdr:from>
    <xdr:to>
      <xdr:col>24</xdr:col>
      <xdr:colOff>114300</xdr:colOff>
      <xdr:row>57</xdr:row>
      <xdr:rowOff>161669</xdr:rowOff>
    </xdr:to>
    <xdr:sp macro="" textlink="">
      <xdr:nvSpPr>
        <xdr:cNvPr id="135" name="楕円 134"/>
        <xdr:cNvSpPr/>
      </xdr:nvSpPr>
      <xdr:spPr>
        <a:xfrm>
          <a:off x="4584700" y="98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146446</xdr:rowOff>
    </xdr:from>
    <xdr:ext cx="534377" cy="259045"/>
    <xdr:sp macro="" textlink="">
      <xdr:nvSpPr>
        <xdr:cNvPr id="136" name="総務費該当値テキスト"/>
        <xdr:cNvSpPr txBox="1"/>
      </xdr:nvSpPr>
      <xdr:spPr>
        <a:xfrm>
          <a:off x="4686300" y="974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87108</xdr:rowOff>
    </xdr:from>
    <xdr:to>
      <xdr:col>20</xdr:col>
      <xdr:colOff>38100</xdr:colOff>
      <xdr:row>58</xdr:row>
      <xdr:rowOff>17258</xdr:rowOff>
    </xdr:to>
    <xdr:sp macro="" textlink="">
      <xdr:nvSpPr>
        <xdr:cNvPr id="137" name="楕円 136"/>
        <xdr:cNvSpPr/>
      </xdr:nvSpPr>
      <xdr:spPr>
        <a:xfrm>
          <a:off x="3746500" y="9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8385</xdr:rowOff>
    </xdr:from>
    <xdr:ext cx="534377" cy="259045"/>
    <xdr:sp macro="" textlink="">
      <xdr:nvSpPr>
        <xdr:cNvPr id="138" name="テキスト ボックス 137"/>
        <xdr:cNvSpPr txBox="1"/>
      </xdr:nvSpPr>
      <xdr:spPr>
        <a:xfrm>
          <a:off x="3530111" y="99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62264</xdr:rowOff>
    </xdr:from>
    <xdr:to>
      <xdr:col>15</xdr:col>
      <xdr:colOff>101600</xdr:colOff>
      <xdr:row>57</xdr:row>
      <xdr:rowOff>163864</xdr:rowOff>
    </xdr:to>
    <xdr:sp macro="" textlink="">
      <xdr:nvSpPr>
        <xdr:cNvPr id="139" name="楕円 138"/>
        <xdr:cNvSpPr/>
      </xdr:nvSpPr>
      <xdr:spPr>
        <a:xfrm>
          <a:off x="2857500" y="98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154991</xdr:rowOff>
    </xdr:from>
    <xdr:ext cx="534377" cy="259045"/>
    <xdr:sp macro="" textlink="">
      <xdr:nvSpPr>
        <xdr:cNvPr id="140" name="テキスト ボックス 139"/>
        <xdr:cNvSpPr txBox="1"/>
      </xdr:nvSpPr>
      <xdr:spPr>
        <a:xfrm>
          <a:off x="2641111" y="99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67242</xdr:rowOff>
    </xdr:from>
    <xdr:to>
      <xdr:col>10</xdr:col>
      <xdr:colOff>165100</xdr:colOff>
      <xdr:row>57</xdr:row>
      <xdr:rowOff>168842</xdr:rowOff>
    </xdr:to>
    <xdr:sp macro="" textlink="">
      <xdr:nvSpPr>
        <xdr:cNvPr id="141" name="楕円 140"/>
        <xdr:cNvSpPr/>
      </xdr:nvSpPr>
      <xdr:spPr>
        <a:xfrm>
          <a:off x="1968500" y="98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159969</xdr:rowOff>
    </xdr:from>
    <xdr:ext cx="534377" cy="259045"/>
    <xdr:sp macro="" textlink="">
      <xdr:nvSpPr>
        <xdr:cNvPr id="142" name="テキスト ボックス 141"/>
        <xdr:cNvSpPr txBox="1"/>
      </xdr:nvSpPr>
      <xdr:spPr>
        <a:xfrm>
          <a:off x="1752111" y="99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100559</xdr:rowOff>
    </xdr:from>
    <xdr:to>
      <xdr:col>6</xdr:col>
      <xdr:colOff>38100</xdr:colOff>
      <xdr:row>58</xdr:row>
      <xdr:rowOff>30709</xdr:rowOff>
    </xdr:to>
    <xdr:sp macro="" textlink="">
      <xdr:nvSpPr>
        <xdr:cNvPr id="143" name="楕円 142"/>
        <xdr:cNvSpPr/>
      </xdr:nvSpPr>
      <xdr:spPr>
        <a:xfrm>
          <a:off x="1079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21836</xdr:rowOff>
    </xdr:from>
    <xdr:ext cx="534377" cy="259045"/>
    <xdr:sp macro="" textlink="">
      <xdr:nvSpPr>
        <xdr:cNvPr id="144" name="テキスト ボックス 143"/>
        <xdr:cNvSpPr txBox="1"/>
      </xdr:nvSpPr>
      <xdr:spPr>
        <a:xfrm>
          <a:off x="863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157128</xdr:rowOff>
    </xdr:from>
    <xdr:to>
      <xdr:col>24</xdr:col>
      <xdr:colOff>63500</xdr:colOff>
      <xdr:row>77</xdr:row>
      <xdr:rowOff>46910</xdr:rowOff>
    </xdr:to>
    <xdr:cxnSp macro="">
      <xdr:nvCxnSpPr>
        <xdr:cNvPr id="176" name="直線コネクタ 175"/>
        <xdr:cNvCxnSpPr/>
      </xdr:nvCxnSpPr>
      <xdr:spPr>
        <a:xfrm flipV="1">
          <a:off x="3797300" y="13187328"/>
          <a:ext cx="8382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35621</xdr:rowOff>
    </xdr:from>
    <xdr:to>
      <xdr:col>19</xdr:col>
      <xdr:colOff>177800</xdr:colOff>
      <xdr:row>77</xdr:row>
      <xdr:rowOff>46910</xdr:rowOff>
    </xdr:to>
    <xdr:cxnSp macro="">
      <xdr:nvCxnSpPr>
        <xdr:cNvPr id="179" name="直線コネクタ 178"/>
        <xdr:cNvCxnSpPr/>
      </xdr:nvCxnSpPr>
      <xdr:spPr>
        <a:xfrm>
          <a:off x="2908300" y="13237271"/>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35621</xdr:rowOff>
    </xdr:from>
    <xdr:to>
      <xdr:col>15</xdr:col>
      <xdr:colOff>50800</xdr:colOff>
      <xdr:row>77</xdr:row>
      <xdr:rowOff>152088</xdr:rowOff>
    </xdr:to>
    <xdr:cxnSp macro="">
      <xdr:nvCxnSpPr>
        <xdr:cNvPr id="182" name="直線コネクタ 181"/>
        <xdr:cNvCxnSpPr/>
      </xdr:nvCxnSpPr>
      <xdr:spPr>
        <a:xfrm flipV="1">
          <a:off x="2019300" y="13237271"/>
          <a:ext cx="889000" cy="1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152088</xdr:rowOff>
    </xdr:from>
    <xdr:to>
      <xdr:col>10</xdr:col>
      <xdr:colOff>114300</xdr:colOff>
      <xdr:row>78</xdr:row>
      <xdr:rowOff>33217</xdr:rowOff>
    </xdr:to>
    <xdr:cxnSp macro="">
      <xdr:nvCxnSpPr>
        <xdr:cNvPr id="185" name="直線コネクタ 184"/>
        <xdr:cNvCxnSpPr/>
      </xdr:nvCxnSpPr>
      <xdr:spPr>
        <a:xfrm flipV="1">
          <a:off x="1130300" y="1335373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106328</xdr:rowOff>
    </xdr:from>
    <xdr:to>
      <xdr:col>24</xdr:col>
      <xdr:colOff>114300</xdr:colOff>
      <xdr:row>77</xdr:row>
      <xdr:rowOff>36478</xdr:rowOff>
    </xdr:to>
    <xdr:sp macro="" textlink="">
      <xdr:nvSpPr>
        <xdr:cNvPr id="195" name="楕円 194"/>
        <xdr:cNvSpPr/>
      </xdr:nvSpPr>
      <xdr:spPr>
        <a:xfrm>
          <a:off x="4584700" y="131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84755</xdr:rowOff>
    </xdr:from>
    <xdr:ext cx="599010" cy="259045"/>
    <xdr:sp macro="" textlink="">
      <xdr:nvSpPr>
        <xdr:cNvPr id="196" name="民生費該当値テキスト"/>
        <xdr:cNvSpPr txBox="1"/>
      </xdr:nvSpPr>
      <xdr:spPr>
        <a:xfrm>
          <a:off x="4686300" y="1311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167560</xdr:rowOff>
    </xdr:from>
    <xdr:to>
      <xdr:col>20</xdr:col>
      <xdr:colOff>38100</xdr:colOff>
      <xdr:row>77</xdr:row>
      <xdr:rowOff>97710</xdr:rowOff>
    </xdr:to>
    <xdr:sp macro="" textlink="">
      <xdr:nvSpPr>
        <xdr:cNvPr id="197" name="楕円 196"/>
        <xdr:cNvSpPr/>
      </xdr:nvSpPr>
      <xdr:spPr>
        <a:xfrm>
          <a:off x="3746500" y="131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88837</xdr:rowOff>
    </xdr:from>
    <xdr:ext cx="599010" cy="259045"/>
    <xdr:sp macro="" textlink="">
      <xdr:nvSpPr>
        <xdr:cNvPr id="198" name="テキスト ボックス 197"/>
        <xdr:cNvSpPr txBox="1"/>
      </xdr:nvSpPr>
      <xdr:spPr>
        <a:xfrm>
          <a:off x="3497795" y="1329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156271</xdr:rowOff>
    </xdr:from>
    <xdr:to>
      <xdr:col>15</xdr:col>
      <xdr:colOff>101600</xdr:colOff>
      <xdr:row>77</xdr:row>
      <xdr:rowOff>86421</xdr:rowOff>
    </xdr:to>
    <xdr:sp macro="" textlink="">
      <xdr:nvSpPr>
        <xdr:cNvPr id="199" name="楕円 198"/>
        <xdr:cNvSpPr/>
      </xdr:nvSpPr>
      <xdr:spPr>
        <a:xfrm>
          <a:off x="2857500" y="131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77548</xdr:rowOff>
    </xdr:from>
    <xdr:ext cx="599010" cy="259045"/>
    <xdr:sp macro="" textlink="">
      <xdr:nvSpPr>
        <xdr:cNvPr id="200" name="テキスト ボックス 199"/>
        <xdr:cNvSpPr txBox="1"/>
      </xdr:nvSpPr>
      <xdr:spPr>
        <a:xfrm>
          <a:off x="2608795" y="132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101288</xdr:rowOff>
    </xdr:from>
    <xdr:to>
      <xdr:col>10</xdr:col>
      <xdr:colOff>165100</xdr:colOff>
      <xdr:row>78</xdr:row>
      <xdr:rowOff>31438</xdr:rowOff>
    </xdr:to>
    <xdr:sp macro="" textlink="">
      <xdr:nvSpPr>
        <xdr:cNvPr id="201" name="楕円 200"/>
        <xdr:cNvSpPr/>
      </xdr:nvSpPr>
      <xdr:spPr>
        <a:xfrm>
          <a:off x="1968500" y="133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22565</xdr:rowOff>
    </xdr:from>
    <xdr:ext cx="599010" cy="259045"/>
    <xdr:sp macro="" textlink="">
      <xdr:nvSpPr>
        <xdr:cNvPr id="202" name="テキスト ボックス 201"/>
        <xdr:cNvSpPr txBox="1"/>
      </xdr:nvSpPr>
      <xdr:spPr>
        <a:xfrm>
          <a:off x="1719795" y="133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153867</xdr:rowOff>
    </xdr:from>
    <xdr:to>
      <xdr:col>6</xdr:col>
      <xdr:colOff>38100</xdr:colOff>
      <xdr:row>78</xdr:row>
      <xdr:rowOff>84017</xdr:rowOff>
    </xdr:to>
    <xdr:sp macro="" textlink="">
      <xdr:nvSpPr>
        <xdr:cNvPr id="203" name="楕円 202"/>
        <xdr:cNvSpPr/>
      </xdr:nvSpPr>
      <xdr:spPr>
        <a:xfrm>
          <a:off x="1079500" y="133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75144</xdr:rowOff>
    </xdr:from>
    <xdr:ext cx="599010" cy="259045"/>
    <xdr:sp macro="" textlink="">
      <xdr:nvSpPr>
        <xdr:cNvPr id="204" name="テキスト ボックス 203"/>
        <xdr:cNvSpPr txBox="1"/>
      </xdr:nvSpPr>
      <xdr:spPr>
        <a:xfrm>
          <a:off x="830795" y="134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32372</xdr:rowOff>
    </xdr:from>
    <xdr:to>
      <xdr:col>24</xdr:col>
      <xdr:colOff>63500</xdr:colOff>
      <xdr:row>96</xdr:row>
      <xdr:rowOff>19090</xdr:rowOff>
    </xdr:to>
    <xdr:cxnSp macro="">
      <xdr:nvCxnSpPr>
        <xdr:cNvPr id="232" name="直線コネクタ 231"/>
        <xdr:cNvCxnSpPr/>
      </xdr:nvCxnSpPr>
      <xdr:spPr>
        <a:xfrm flipV="1">
          <a:off x="3797300" y="16148672"/>
          <a:ext cx="838200" cy="32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19090</xdr:rowOff>
    </xdr:from>
    <xdr:to>
      <xdr:col>19</xdr:col>
      <xdr:colOff>177800</xdr:colOff>
      <xdr:row>96</xdr:row>
      <xdr:rowOff>83031</xdr:rowOff>
    </xdr:to>
    <xdr:cxnSp macro="">
      <xdr:nvCxnSpPr>
        <xdr:cNvPr id="235" name="直線コネクタ 234"/>
        <xdr:cNvCxnSpPr/>
      </xdr:nvCxnSpPr>
      <xdr:spPr>
        <a:xfrm flipV="1">
          <a:off x="2908300" y="16478290"/>
          <a:ext cx="889000" cy="6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69839</xdr:rowOff>
    </xdr:from>
    <xdr:to>
      <xdr:col>15</xdr:col>
      <xdr:colOff>50800</xdr:colOff>
      <xdr:row>96</xdr:row>
      <xdr:rowOff>83031</xdr:rowOff>
    </xdr:to>
    <xdr:cxnSp macro="">
      <xdr:nvCxnSpPr>
        <xdr:cNvPr id="238" name="直線コネクタ 237"/>
        <xdr:cNvCxnSpPr/>
      </xdr:nvCxnSpPr>
      <xdr:spPr>
        <a:xfrm>
          <a:off x="2019300" y="16529039"/>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152730</xdr:rowOff>
    </xdr:from>
    <xdr:to>
      <xdr:col>10</xdr:col>
      <xdr:colOff>114300</xdr:colOff>
      <xdr:row>96</xdr:row>
      <xdr:rowOff>69839</xdr:rowOff>
    </xdr:to>
    <xdr:cxnSp macro="">
      <xdr:nvCxnSpPr>
        <xdr:cNvPr id="241" name="直線コネクタ 240"/>
        <xdr:cNvCxnSpPr/>
      </xdr:nvCxnSpPr>
      <xdr:spPr>
        <a:xfrm>
          <a:off x="1130300" y="16440480"/>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153022</xdr:rowOff>
    </xdr:from>
    <xdr:to>
      <xdr:col>24</xdr:col>
      <xdr:colOff>114300</xdr:colOff>
      <xdr:row>94</xdr:row>
      <xdr:rowOff>83172</xdr:rowOff>
    </xdr:to>
    <xdr:sp macro="" textlink="">
      <xdr:nvSpPr>
        <xdr:cNvPr id="251" name="楕円 250"/>
        <xdr:cNvSpPr/>
      </xdr:nvSpPr>
      <xdr:spPr>
        <a:xfrm>
          <a:off x="4584700" y="160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4449</xdr:rowOff>
    </xdr:from>
    <xdr:ext cx="534377" cy="259045"/>
    <xdr:sp macro="" textlink="">
      <xdr:nvSpPr>
        <xdr:cNvPr id="252" name="衛生費該当値テキスト"/>
        <xdr:cNvSpPr txBox="1"/>
      </xdr:nvSpPr>
      <xdr:spPr>
        <a:xfrm>
          <a:off x="4686300" y="159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139740</xdr:rowOff>
    </xdr:from>
    <xdr:to>
      <xdr:col>20</xdr:col>
      <xdr:colOff>38100</xdr:colOff>
      <xdr:row>96</xdr:row>
      <xdr:rowOff>69890</xdr:rowOff>
    </xdr:to>
    <xdr:sp macro="" textlink="">
      <xdr:nvSpPr>
        <xdr:cNvPr id="253" name="楕円 252"/>
        <xdr:cNvSpPr/>
      </xdr:nvSpPr>
      <xdr:spPr>
        <a:xfrm>
          <a:off x="3746500" y="164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86417</xdr:rowOff>
    </xdr:from>
    <xdr:ext cx="534377" cy="259045"/>
    <xdr:sp macro="" textlink="">
      <xdr:nvSpPr>
        <xdr:cNvPr id="254" name="テキスト ボックス 253"/>
        <xdr:cNvSpPr txBox="1"/>
      </xdr:nvSpPr>
      <xdr:spPr>
        <a:xfrm>
          <a:off x="3530111" y="1620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32231</xdr:rowOff>
    </xdr:from>
    <xdr:to>
      <xdr:col>15</xdr:col>
      <xdr:colOff>101600</xdr:colOff>
      <xdr:row>96</xdr:row>
      <xdr:rowOff>133831</xdr:rowOff>
    </xdr:to>
    <xdr:sp macro="" textlink="">
      <xdr:nvSpPr>
        <xdr:cNvPr id="255" name="楕円 254"/>
        <xdr:cNvSpPr/>
      </xdr:nvSpPr>
      <xdr:spPr>
        <a:xfrm>
          <a:off x="2857500" y="164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150358</xdr:rowOff>
    </xdr:from>
    <xdr:ext cx="534377" cy="259045"/>
    <xdr:sp macro="" textlink="">
      <xdr:nvSpPr>
        <xdr:cNvPr id="256" name="テキスト ボックス 255"/>
        <xdr:cNvSpPr txBox="1"/>
      </xdr:nvSpPr>
      <xdr:spPr>
        <a:xfrm>
          <a:off x="2641111" y="1626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19039</xdr:rowOff>
    </xdr:from>
    <xdr:to>
      <xdr:col>10</xdr:col>
      <xdr:colOff>165100</xdr:colOff>
      <xdr:row>96</xdr:row>
      <xdr:rowOff>120639</xdr:rowOff>
    </xdr:to>
    <xdr:sp macro="" textlink="">
      <xdr:nvSpPr>
        <xdr:cNvPr id="257" name="楕円 256"/>
        <xdr:cNvSpPr/>
      </xdr:nvSpPr>
      <xdr:spPr>
        <a:xfrm>
          <a:off x="19685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137166</xdr:rowOff>
    </xdr:from>
    <xdr:ext cx="534377" cy="259045"/>
    <xdr:sp macro="" textlink="">
      <xdr:nvSpPr>
        <xdr:cNvPr id="258" name="テキスト ボックス 257"/>
        <xdr:cNvSpPr txBox="1"/>
      </xdr:nvSpPr>
      <xdr:spPr>
        <a:xfrm>
          <a:off x="1752111" y="162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101930</xdr:rowOff>
    </xdr:from>
    <xdr:to>
      <xdr:col>6</xdr:col>
      <xdr:colOff>38100</xdr:colOff>
      <xdr:row>96</xdr:row>
      <xdr:rowOff>32080</xdr:rowOff>
    </xdr:to>
    <xdr:sp macro="" textlink="">
      <xdr:nvSpPr>
        <xdr:cNvPr id="259" name="楕円 258"/>
        <xdr:cNvSpPr/>
      </xdr:nvSpPr>
      <xdr:spPr>
        <a:xfrm>
          <a:off x="1079500" y="16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48607</xdr:rowOff>
    </xdr:from>
    <xdr:ext cx="534377" cy="259045"/>
    <xdr:sp macro="" textlink="">
      <xdr:nvSpPr>
        <xdr:cNvPr id="260" name="テキスト ボックス 259"/>
        <xdr:cNvSpPr txBox="1"/>
      </xdr:nvSpPr>
      <xdr:spPr>
        <a:xfrm>
          <a:off x="863111" y="16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6655</xdr:rowOff>
    </xdr:from>
    <xdr:to>
      <xdr:col>55</xdr:col>
      <xdr:colOff>0</xdr:colOff>
      <xdr:row>38</xdr:row>
      <xdr:rowOff>6883</xdr:rowOff>
    </xdr:to>
    <xdr:cxnSp macro="">
      <xdr:nvCxnSpPr>
        <xdr:cNvPr id="285" name="直線コネクタ 284"/>
        <xdr:cNvCxnSpPr/>
      </xdr:nvCxnSpPr>
      <xdr:spPr>
        <a:xfrm>
          <a:off x="9639300" y="652175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5455</xdr:rowOff>
    </xdr:from>
    <xdr:to>
      <xdr:col>50</xdr:col>
      <xdr:colOff>114300</xdr:colOff>
      <xdr:row>38</xdr:row>
      <xdr:rowOff>6655</xdr:rowOff>
    </xdr:to>
    <xdr:cxnSp macro="">
      <xdr:nvCxnSpPr>
        <xdr:cNvPr id="288" name="直線コネクタ 287"/>
        <xdr:cNvCxnSpPr/>
      </xdr:nvCxnSpPr>
      <xdr:spPr>
        <a:xfrm>
          <a:off x="8750300" y="652055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5455</xdr:rowOff>
    </xdr:from>
    <xdr:to>
      <xdr:col>45</xdr:col>
      <xdr:colOff>177800</xdr:colOff>
      <xdr:row>38</xdr:row>
      <xdr:rowOff>5512</xdr:rowOff>
    </xdr:to>
    <xdr:cxnSp macro="">
      <xdr:nvCxnSpPr>
        <xdr:cNvPr id="291" name="直線コネクタ 290"/>
        <xdr:cNvCxnSpPr/>
      </xdr:nvCxnSpPr>
      <xdr:spPr>
        <a:xfrm flipV="1">
          <a:off x="7861300" y="652055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3683</xdr:rowOff>
    </xdr:from>
    <xdr:to>
      <xdr:col>41</xdr:col>
      <xdr:colOff>50800</xdr:colOff>
      <xdr:row>38</xdr:row>
      <xdr:rowOff>5512</xdr:rowOff>
    </xdr:to>
    <xdr:cxnSp macro="">
      <xdr:nvCxnSpPr>
        <xdr:cNvPr id="294" name="直線コネクタ 293"/>
        <xdr:cNvCxnSpPr/>
      </xdr:nvCxnSpPr>
      <xdr:spPr>
        <a:xfrm>
          <a:off x="6972300" y="651878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127533</xdr:rowOff>
    </xdr:from>
    <xdr:to>
      <xdr:col>55</xdr:col>
      <xdr:colOff>50800</xdr:colOff>
      <xdr:row>38</xdr:row>
      <xdr:rowOff>57683</xdr:rowOff>
    </xdr:to>
    <xdr:sp macro="" textlink="">
      <xdr:nvSpPr>
        <xdr:cNvPr id="304" name="楕円 303"/>
        <xdr:cNvSpPr/>
      </xdr:nvSpPr>
      <xdr:spPr>
        <a:xfrm>
          <a:off x="104267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127305</xdr:rowOff>
    </xdr:from>
    <xdr:to>
      <xdr:col>50</xdr:col>
      <xdr:colOff>165100</xdr:colOff>
      <xdr:row>38</xdr:row>
      <xdr:rowOff>57455</xdr:rowOff>
    </xdr:to>
    <xdr:sp macro="" textlink="">
      <xdr:nvSpPr>
        <xdr:cNvPr id="306" name="楕円 305"/>
        <xdr:cNvSpPr/>
      </xdr:nvSpPr>
      <xdr:spPr>
        <a:xfrm>
          <a:off x="9588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48582</xdr:rowOff>
    </xdr:from>
    <xdr:ext cx="378565" cy="259045"/>
    <xdr:sp macro="" textlink="">
      <xdr:nvSpPr>
        <xdr:cNvPr id="307" name="テキスト ボックス 306"/>
        <xdr:cNvSpPr txBox="1"/>
      </xdr:nvSpPr>
      <xdr:spPr>
        <a:xfrm>
          <a:off x="9450017" y="656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126105</xdr:rowOff>
    </xdr:from>
    <xdr:to>
      <xdr:col>46</xdr:col>
      <xdr:colOff>38100</xdr:colOff>
      <xdr:row>38</xdr:row>
      <xdr:rowOff>56255</xdr:rowOff>
    </xdr:to>
    <xdr:sp macro="" textlink="">
      <xdr:nvSpPr>
        <xdr:cNvPr id="308" name="楕円 307"/>
        <xdr:cNvSpPr/>
      </xdr:nvSpPr>
      <xdr:spPr>
        <a:xfrm>
          <a:off x="8699500" y="64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47382</xdr:rowOff>
    </xdr:from>
    <xdr:ext cx="378565" cy="259045"/>
    <xdr:sp macro="" textlink="">
      <xdr:nvSpPr>
        <xdr:cNvPr id="309" name="テキスト ボックス 308"/>
        <xdr:cNvSpPr txBox="1"/>
      </xdr:nvSpPr>
      <xdr:spPr>
        <a:xfrm>
          <a:off x="8561017" y="656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126162</xdr:rowOff>
    </xdr:from>
    <xdr:to>
      <xdr:col>41</xdr:col>
      <xdr:colOff>101600</xdr:colOff>
      <xdr:row>38</xdr:row>
      <xdr:rowOff>56311</xdr:rowOff>
    </xdr:to>
    <xdr:sp macro="" textlink="">
      <xdr:nvSpPr>
        <xdr:cNvPr id="310" name="楕円 309"/>
        <xdr:cNvSpPr/>
      </xdr:nvSpPr>
      <xdr:spPr>
        <a:xfrm>
          <a:off x="7810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47439</xdr:rowOff>
    </xdr:from>
    <xdr:ext cx="378565" cy="259045"/>
    <xdr:sp macro="" textlink="">
      <xdr:nvSpPr>
        <xdr:cNvPr id="311" name="テキスト ボックス 310"/>
        <xdr:cNvSpPr txBox="1"/>
      </xdr:nvSpPr>
      <xdr:spPr>
        <a:xfrm>
          <a:off x="7672017" y="656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124333</xdr:rowOff>
    </xdr:from>
    <xdr:to>
      <xdr:col>36</xdr:col>
      <xdr:colOff>165100</xdr:colOff>
      <xdr:row>38</xdr:row>
      <xdr:rowOff>54483</xdr:rowOff>
    </xdr:to>
    <xdr:sp macro="" textlink="">
      <xdr:nvSpPr>
        <xdr:cNvPr id="312" name="楕円 311"/>
        <xdr:cNvSpPr/>
      </xdr:nvSpPr>
      <xdr:spPr>
        <a:xfrm>
          <a:off x="692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45610</xdr:rowOff>
    </xdr:from>
    <xdr:ext cx="378565" cy="259045"/>
    <xdr:sp macro="" textlink="">
      <xdr:nvSpPr>
        <xdr:cNvPr id="313" name="テキスト ボックス 312"/>
        <xdr:cNvSpPr txBox="1"/>
      </xdr:nvSpPr>
      <xdr:spPr>
        <a:xfrm>
          <a:off x="6783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136337</xdr:rowOff>
    </xdr:from>
    <xdr:to>
      <xdr:col>55</xdr:col>
      <xdr:colOff>0</xdr:colOff>
      <xdr:row>58</xdr:row>
      <xdr:rowOff>139972</xdr:rowOff>
    </xdr:to>
    <xdr:cxnSp macro="">
      <xdr:nvCxnSpPr>
        <xdr:cNvPr id="344" name="直線コネクタ 343"/>
        <xdr:cNvCxnSpPr/>
      </xdr:nvCxnSpPr>
      <xdr:spPr>
        <a:xfrm>
          <a:off x="9639300" y="10080437"/>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136337</xdr:rowOff>
    </xdr:from>
    <xdr:to>
      <xdr:col>50</xdr:col>
      <xdr:colOff>114300</xdr:colOff>
      <xdr:row>58</xdr:row>
      <xdr:rowOff>163550</xdr:rowOff>
    </xdr:to>
    <xdr:cxnSp macro="">
      <xdr:nvCxnSpPr>
        <xdr:cNvPr id="347" name="直線コネクタ 346"/>
        <xdr:cNvCxnSpPr/>
      </xdr:nvCxnSpPr>
      <xdr:spPr>
        <a:xfrm flipV="1">
          <a:off x="8750300" y="10080437"/>
          <a:ext cx="88900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163550</xdr:rowOff>
    </xdr:from>
    <xdr:to>
      <xdr:col>45</xdr:col>
      <xdr:colOff>177800</xdr:colOff>
      <xdr:row>58</xdr:row>
      <xdr:rowOff>166174</xdr:rowOff>
    </xdr:to>
    <xdr:cxnSp macro="">
      <xdr:nvCxnSpPr>
        <xdr:cNvPr id="350" name="直線コネクタ 349"/>
        <xdr:cNvCxnSpPr/>
      </xdr:nvCxnSpPr>
      <xdr:spPr>
        <a:xfrm flipV="1">
          <a:off x="7861300" y="10107650"/>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154298</xdr:rowOff>
    </xdr:from>
    <xdr:to>
      <xdr:col>41</xdr:col>
      <xdr:colOff>50800</xdr:colOff>
      <xdr:row>58</xdr:row>
      <xdr:rowOff>166174</xdr:rowOff>
    </xdr:to>
    <xdr:cxnSp macro="">
      <xdr:nvCxnSpPr>
        <xdr:cNvPr id="353" name="直線コネクタ 352"/>
        <xdr:cNvCxnSpPr/>
      </xdr:nvCxnSpPr>
      <xdr:spPr>
        <a:xfrm>
          <a:off x="6972300" y="10098398"/>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89172</xdr:rowOff>
    </xdr:from>
    <xdr:to>
      <xdr:col>55</xdr:col>
      <xdr:colOff>50800</xdr:colOff>
      <xdr:row>59</xdr:row>
      <xdr:rowOff>19322</xdr:rowOff>
    </xdr:to>
    <xdr:sp macro="" textlink="">
      <xdr:nvSpPr>
        <xdr:cNvPr id="363" name="楕円 362"/>
        <xdr:cNvSpPr/>
      </xdr:nvSpPr>
      <xdr:spPr>
        <a:xfrm>
          <a:off x="10426700" y="100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85537</xdr:rowOff>
    </xdr:from>
    <xdr:to>
      <xdr:col>50</xdr:col>
      <xdr:colOff>165100</xdr:colOff>
      <xdr:row>59</xdr:row>
      <xdr:rowOff>15687</xdr:rowOff>
    </xdr:to>
    <xdr:sp macro="" textlink="">
      <xdr:nvSpPr>
        <xdr:cNvPr id="365" name="楕円 364"/>
        <xdr:cNvSpPr/>
      </xdr:nvSpPr>
      <xdr:spPr>
        <a:xfrm>
          <a:off x="9588500" y="100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6814</xdr:rowOff>
    </xdr:from>
    <xdr:ext cx="534377" cy="259045"/>
    <xdr:sp macro="" textlink="">
      <xdr:nvSpPr>
        <xdr:cNvPr id="366" name="テキスト ボックス 365"/>
        <xdr:cNvSpPr txBox="1"/>
      </xdr:nvSpPr>
      <xdr:spPr>
        <a:xfrm>
          <a:off x="9372111" y="101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112750</xdr:rowOff>
    </xdr:from>
    <xdr:to>
      <xdr:col>46</xdr:col>
      <xdr:colOff>38100</xdr:colOff>
      <xdr:row>59</xdr:row>
      <xdr:rowOff>42900</xdr:rowOff>
    </xdr:to>
    <xdr:sp macro="" textlink="">
      <xdr:nvSpPr>
        <xdr:cNvPr id="367" name="楕円 366"/>
        <xdr:cNvSpPr/>
      </xdr:nvSpPr>
      <xdr:spPr>
        <a:xfrm>
          <a:off x="86995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34027</xdr:rowOff>
    </xdr:from>
    <xdr:ext cx="469744" cy="259045"/>
    <xdr:sp macro="" textlink="">
      <xdr:nvSpPr>
        <xdr:cNvPr id="368" name="テキスト ボックス 367"/>
        <xdr:cNvSpPr txBox="1"/>
      </xdr:nvSpPr>
      <xdr:spPr>
        <a:xfrm>
          <a:off x="8515428" y="101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115374</xdr:rowOff>
    </xdr:from>
    <xdr:to>
      <xdr:col>41</xdr:col>
      <xdr:colOff>101600</xdr:colOff>
      <xdr:row>59</xdr:row>
      <xdr:rowOff>45524</xdr:rowOff>
    </xdr:to>
    <xdr:sp macro="" textlink="">
      <xdr:nvSpPr>
        <xdr:cNvPr id="369" name="楕円 368"/>
        <xdr:cNvSpPr/>
      </xdr:nvSpPr>
      <xdr:spPr>
        <a:xfrm>
          <a:off x="7810500" y="100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36651</xdr:rowOff>
    </xdr:from>
    <xdr:ext cx="469744" cy="259045"/>
    <xdr:sp macro="" textlink="">
      <xdr:nvSpPr>
        <xdr:cNvPr id="370" name="テキスト ボックス 369"/>
        <xdr:cNvSpPr txBox="1"/>
      </xdr:nvSpPr>
      <xdr:spPr>
        <a:xfrm>
          <a:off x="7626428" y="1015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103498</xdr:rowOff>
    </xdr:from>
    <xdr:to>
      <xdr:col>36</xdr:col>
      <xdr:colOff>165100</xdr:colOff>
      <xdr:row>59</xdr:row>
      <xdr:rowOff>33648</xdr:rowOff>
    </xdr:to>
    <xdr:sp macro="" textlink="">
      <xdr:nvSpPr>
        <xdr:cNvPr id="371" name="楕円 370"/>
        <xdr:cNvSpPr/>
      </xdr:nvSpPr>
      <xdr:spPr>
        <a:xfrm>
          <a:off x="6921500" y="100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24775</xdr:rowOff>
    </xdr:from>
    <xdr:ext cx="534377" cy="259045"/>
    <xdr:sp macro="" textlink="">
      <xdr:nvSpPr>
        <xdr:cNvPr id="372" name="テキスト ボックス 371"/>
        <xdr:cNvSpPr txBox="1"/>
      </xdr:nvSpPr>
      <xdr:spPr>
        <a:xfrm>
          <a:off x="6705111" y="101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139198</xdr:rowOff>
    </xdr:from>
    <xdr:to>
      <xdr:col>55</xdr:col>
      <xdr:colOff>0</xdr:colOff>
      <xdr:row>77</xdr:row>
      <xdr:rowOff>143587</xdr:rowOff>
    </xdr:to>
    <xdr:cxnSp macro="">
      <xdr:nvCxnSpPr>
        <xdr:cNvPr id="399" name="直線コネクタ 398"/>
        <xdr:cNvCxnSpPr/>
      </xdr:nvCxnSpPr>
      <xdr:spPr>
        <a:xfrm flipV="1">
          <a:off x="9639300" y="13340848"/>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143587</xdr:rowOff>
    </xdr:from>
    <xdr:to>
      <xdr:col>50</xdr:col>
      <xdr:colOff>114300</xdr:colOff>
      <xdr:row>77</xdr:row>
      <xdr:rowOff>165760</xdr:rowOff>
    </xdr:to>
    <xdr:cxnSp macro="">
      <xdr:nvCxnSpPr>
        <xdr:cNvPr id="402" name="直線コネクタ 401"/>
        <xdr:cNvCxnSpPr/>
      </xdr:nvCxnSpPr>
      <xdr:spPr>
        <a:xfrm flipV="1">
          <a:off x="8750300" y="13345237"/>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154011</xdr:rowOff>
    </xdr:from>
    <xdr:to>
      <xdr:col>45</xdr:col>
      <xdr:colOff>177800</xdr:colOff>
      <xdr:row>77</xdr:row>
      <xdr:rowOff>165760</xdr:rowOff>
    </xdr:to>
    <xdr:cxnSp macro="">
      <xdr:nvCxnSpPr>
        <xdr:cNvPr id="405" name="直線コネクタ 404"/>
        <xdr:cNvCxnSpPr/>
      </xdr:nvCxnSpPr>
      <xdr:spPr>
        <a:xfrm>
          <a:off x="7861300" y="13355661"/>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157462</xdr:rowOff>
    </xdr:from>
    <xdr:to>
      <xdr:col>41</xdr:col>
      <xdr:colOff>50800</xdr:colOff>
      <xdr:row>77</xdr:row>
      <xdr:rowOff>154011</xdr:rowOff>
    </xdr:to>
    <xdr:cxnSp macro="">
      <xdr:nvCxnSpPr>
        <xdr:cNvPr id="408" name="直線コネクタ 407"/>
        <xdr:cNvCxnSpPr/>
      </xdr:nvCxnSpPr>
      <xdr:spPr>
        <a:xfrm>
          <a:off x="6972300" y="13187662"/>
          <a:ext cx="889000" cy="16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88398</xdr:rowOff>
    </xdr:from>
    <xdr:to>
      <xdr:col>55</xdr:col>
      <xdr:colOff>50800</xdr:colOff>
      <xdr:row>78</xdr:row>
      <xdr:rowOff>18548</xdr:rowOff>
    </xdr:to>
    <xdr:sp macro="" textlink="">
      <xdr:nvSpPr>
        <xdr:cNvPr id="418" name="楕円 417"/>
        <xdr:cNvSpPr/>
      </xdr:nvSpPr>
      <xdr:spPr>
        <a:xfrm>
          <a:off x="10426700" y="13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66825</xdr:rowOff>
    </xdr:from>
    <xdr:ext cx="469744" cy="259045"/>
    <xdr:sp macro="" textlink="">
      <xdr:nvSpPr>
        <xdr:cNvPr id="419" name="商工費該当値テキスト"/>
        <xdr:cNvSpPr txBox="1"/>
      </xdr:nvSpPr>
      <xdr:spPr>
        <a:xfrm>
          <a:off x="10528300" y="132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92787</xdr:rowOff>
    </xdr:from>
    <xdr:to>
      <xdr:col>50</xdr:col>
      <xdr:colOff>165100</xdr:colOff>
      <xdr:row>78</xdr:row>
      <xdr:rowOff>22937</xdr:rowOff>
    </xdr:to>
    <xdr:sp macro="" textlink="">
      <xdr:nvSpPr>
        <xdr:cNvPr id="420" name="楕円 419"/>
        <xdr:cNvSpPr/>
      </xdr:nvSpPr>
      <xdr:spPr>
        <a:xfrm>
          <a:off x="9588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14064</xdr:rowOff>
    </xdr:from>
    <xdr:ext cx="469744" cy="259045"/>
    <xdr:sp macro="" textlink="">
      <xdr:nvSpPr>
        <xdr:cNvPr id="421" name="テキスト ボックス 420"/>
        <xdr:cNvSpPr txBox="1"/>
      </xdr:nvSpPr>
      <xdr:spPr>
        <a:xfrm>
          <a:off x="9404428"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114960</xdr:rowOff>
    </xdr:from>
    <xdr:to>
      <xdr:col>46</xdr:col>
      <xdr:colOff>38100</xdr:colOff>
      <xdr:row>78</xdr:row>
      <xdr:rowOff>45110</xdr:rowOff>
    </xdr:to>
    <xdr:sp macro="" textlink="">
      <xdr:nvSpPr>
        <xdr:cNvPr id="422" name="楕円 421"/>
        <xdr:cNvSpPr/>
      </xdr:nvSpPr>
      <xdr:spPr>
        <a:xfrm>
          <a:off x="8699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36237</xdr:rowOff>
    </xdr:from>
    <xdr:ext cx="469744" cy="259045"/>
    <xdr:sp macro="" textlink="">
      <xdr:nvSpPr>
        <xdr:cNvPr id="423" name="テキスト ボックス 422"/>
        <xdr:cNvSpPr txBox="1"/>
      </xdr:nvSpPr>
      <xdr:spPr>
        <a:xfrm>
          <a:off x="8515428" y="13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103211</xdr:rowOff>
    </xdr:from>
    <xdr:to>
      <xdr:col>41</xdr:col>
      <xdr:colOff>101600</xdr:colOff>
      <xdr:row>78</xdr:row>
      <xdr:rowOff>33361</xdr:rowOff>
    </xdr:to>
    <xdr:sp macro="" textlink="">
      <xdr:nvSpPr>
        <xdr:cNvPr id="424" name="楕円 423"/>
        <xdr:cNvSpPr/>
      </xdr:nvSpPr>
      <xdr:spPr>
        <a:xfrm>
          <a:off x="7810500" y="13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24488</xdr:rowOff>
    </xdr:from>
    <xdr:ext cx="469744" cy="259045"/>
    <xdr:sp macro="" textlink="">
      <xdr:nvSpPr>
        <xdr:cNvPr id="425" name="テキスト ボックス 424"/>
        <xdr:cNvSpPr txBox="1"/>
      </xdr:nvSpPr>
      <xdr:spPr>
        <a:xfrm>
          <a:off x="7626428" y="133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106662</xdr:rowOff>
    </xdr:from>
    <xdr:to>
      <xdr:col>36</xdr:col>
      <xdr:colOff>165100</xdr:colOff>
      <xdr:row>77</xdr:row>
      <xdr:rowOff>36812</xdr:rowOff>
    </xdr:to>
    <xdr:sp macro="" textlink="">
      <xdr:nvSpPr>
        <xdr:cNvPr id="426" name="楕円 425"/>
        <xdr:cNvSpPr/>
      </xdr:nvSpPr>
      <xdr:spPr>
        <a:xfrm>
          <a:off x="6921500" y="131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53339</xdr:rowOff>
    </xdr:from>
    <xdr:ext cx="534377" cy="259045"/>
    <xdr:sp macro="" textlink="">
      <xdr:nvSpPr>
        <xdr:cNvPr id="427" name="テキスト ボックス 426"/>
        <xdr:cNvSpPr txBox="1"/>
      </xdr:nvSpPr>
      <xdr:spPr>
        <a:xfrm>
          <a:off x="6705111" y="129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45456</xdr:rowOff>
    </xdr:from>
    <xdr:to>
      <xdr:col>55</xdr:col>
      <xdr:colOff>0</xdr:colOff>
      <xdr:row>98</xdr:row>
      <xdr:rowOff>65787</xdr:rowOff>
    </xdr:to>
    <xdr:cxnSp macro="">
      <xdr:nvCxnSpPr>
        <xdr:cNvPr id="456" name="直線コネクタ 455"/>
        <xdr:cNvCxnSpPr/>
      </xdr:nvCxnSpPr>
      <xdr:spPr>
        <a:xfrm flipV="1">
          <a:off x="9639300" y="16847556"/>
          <a:ext cx="838200" cy="2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62601</xdr:rowOff>
    </xdr:from>
    <xdr:to>
      <xdr:col>50</xdr:col>
      <xdr:colOff>114300</xdr:colOff>
      <xdr:row>98</xdr:row>
      <xdr:rowOff>65787</xdr:rowOff>
    </xdr:to>
    <xdr:cxnSp macro="">
      <xdr:nvCxnSpPr>
        <xdr:cNvPr id="459" name="直線コネクタ 458"/>
        <xdr:cNvCxnSpPr/>
      </xdr:nvCxnSpPr>
      <xdr:spPr>
        <a:xfrm>
          <a:off x="8750300" y="16864701"/>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53384</xdr:rowOff>
    </xdr:from>
    <xdr:to>
      <xdr:col>45</xdr:col>
      <xdr:colOff>177800</xdr:colOff>
      <xdr:row>98</xdr:row>
      <xdr:rowOff>62601</xdr:rowOff>
    </xdr:to>
    <xdr:cxnSp macro="">
      <xdr:nvCxnSpPr>
        <xdr:cNvPr id="462" name="直線コネクタ 461"/>
        <xdr:cNvCxnSpPr/>
      </xdr:nvCxnSpPr>
      <xdr:spPr>
        <a:xfrm>
          <a:off x="7861300" y="16855484"/>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53384</xdr:rowOff>
    </xdr:from>
    <xdr:to>
      <xdr:col>41</xdr:col>
      <xdr:colOff>50800</xdr:colOff>
      <xdr:row>98</xdr:row>
      <xdr:rowOff>78046</xdr:rowOff>
    </xdr:to>
    <xdr:cxnSp macro="">
      <xdr:nvCxnSpPr>
        <xdr:cNvPr id="465" name="直線コネクタ 464"/>
        <xdr:cNvCxnSpPr/>
      </xdr:nvCxnSpPr>
      <xdr:spPr>
        <a:xfrm flipV="1">
          <a:off x="6972300" y="16855484"/>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166106</xdr:rowOff>
    </xdr:from>
    <xdr:to>
      <xdr:col>55</xdr:col>
      <xdr:colOff>50800</xdr:colOff>
      <xdr:row>98</xdr:row>
      <xdr:rowOff>96256</xdr:rowOff>
    </xdr:to>
    <xdr:sp macro="" textlink="">
      <xdr:nvSpPr>
        <xdr:cNvPr id="475" name="楕円 474"/>
        <xdr:cNvSpPr/>
      </xdr:nvSpPr>
      <xdr:spPr>
        <a:xfrm>
          <a:off x="10426700" y="167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125483</xdr:rowOff>
    </xdr:from>
    <xdr:ext cx="534377" cy="259045"/>
    <xdr:sp macro="" textlink="">
      <xdr:nvSpPr>
        <xdr:cNvPr id="476" name="土木費該当値テキスト"/>
        <xdr:cNvSpPr txBox="1"/>
      </xdr:nvSpPr>
      <xdr:spPr>
        <a:xfrm>
          <a:off x="10528300" y="1658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14987</xdr:rowOff>
    </xdr:from>
    <xdr:to>
      <xdr:col>50</xdr:col>
      <xdr:colOff>165100</xdr:colOff>
      <xdr:row>98</xdr:row>
      <xdr:rowOff>116587</xdr:rowOff>
    </xdr:to>
    <xdr:sp macro="" textlink="">
      <xdr:nvSpPr>
        <xdr:cNvPr id="477" name="楕円 476"/>
        <xdr:cNvSpPr/>
      </xdr:nvSpPr>
      <xdr:spPr>
        <a:xfrm>
          <a:off x="9588500" y="168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107714</xdr:rowOff>
    </xdr:from>
    <xdr:ext cx="534377" cy="259045"/>
    <xdr:sp macro="" textlink="">
      <xdr:nvSpPr>
        <xdr:cNvPr id="478" name="テキスト ボックス 477"/>
        <xdr:cNvSpPr txBox="1"/>
      </xdr:nvSpPr>
      <xdr:spPr>
        <a:xfrm>
          <a:off x="9372111" y="169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11801</xdr:rowOff>
    </xdr:from>
    <xdr:to>
      <xdr:col>46</xdr:col>
      <xdr:colOff>38100</xdr:colOff>
      <xdr:row>98</xdr:row>
      <xdr:rowOff>113401</xdr:rowOff>
    </xdr:to>
    <xdr:sp macro="" textlink="">
      <xdr:nvSpPr>
        <xdr:cNvPr id="479" name="楕円 478"/>
        <xdr:cNvSpPr/>
      </xdr:nvSpPr>
      <xdr:spPr>
        <a:xfrm>
          <a:off x="8699500" y="16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104528</xdr:rowOff>
    </xdr:from>
    <xdr:ext cx="534377" cy="259045"/>
    <xdr:sp macro="" textlink="">
      <xdr:nvSpPr>
        <xdr:cNvPr id="480" name="テキスト ボックス 479"/>
        <xdr:cNvSpPr txBox="1"/>
      </xdr:nvSpPr>
      <xdr:spPr>
        <a:xfrm>
          <a:off x="8483111" y="16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2584</xdr:rowOff>
    </xdr:from>
    <xdr:to>
      <xdr:col>41</xdr:col>
      <xdr:colOff>101600</xdr:colOff>
      <xdr:row>98</xdr:row>
      <xdr:rowOff>104184</xdr:rowOff>
    </xdr:to>
    <xdr:sp macro="" textlink="">
      <xdr:nvSpPr>
        <xdr:cNvPr id="481" name="楕円 480"/>
        <xdr:cNvSpPr/>
      </xdr:nvSpPr>
      <xdr:spPr>
        <a:xfrm>
          <a:off x="7810500" y="168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95311</xdr:rowOff>
    </xdr:from>
    <xdr:ext cx="534377" cy="259045"/>
    <xdr:sp macro="" textlink="">
      <xdr:nvSpPr>
        <xdr:cNvPr id="482" name="テキスト ボックス 481"/>
        <xdr:cNvSpPr txBox="1"/>
      </xdr:nvSpPr>
      <xdr:spPr>
        <a:xfrm>
          <a:off x="7594111" y="168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27246</xdr:rowOff>
    </xdr:from>
    <xdr:to>
      <xdr:col>36</xdr:col>
      <xdr:colOff>165100</xdr:colOff>
      <xdr:row>98</xdr:row>
      <xdr:rowOff>128846</xdr:rowOff>
    </xdr:to>
    <xdr:sp macro="" textlink="">
      <xdr:nvSpPr>
        <xdr:cNvPr id="483" name="楕円 482"/>
        <xdr:cNvSpPr/>
      </xdr:nvSpPr>
      <xdr:spPr>
        <a:xfrm>
          <a:off x="6921500" y="168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119973</xdr:rowOff>
    </xdr:from>
    <xdr:ext cx="534377" cy="259045"/>
    <xdr:sp macro="" textlink="">
      <xdr:nvSpPr>
        <xdr:cNvPr id="484" name="テキスト ボックス 483"/>
        <xdr:cNvSpPr txBox="1"/>
      </xdr:nvSpPr>
      <xdr:spPr>
        <a:xfrm>
          <a:off x="6705111" y="16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171247</xdr:rowOff>
    </xdr:from>
    <xdr:to>
      <xdr:col>85</xdr:col>
      <xdr:colOff>127000</xdr:colOff>
      <xdr:row>37</xdr:row>
      <xdr:rowOff>72537</xdr:rowOff>
    </xdr:to>
    <xdr:cxnSp macro="">
      <xdr:nvCxnSpPr>
        <xdr:cNvPr id="512" name="直線コネクタ 511"/>
        <xdr:cNvCxnSpPr/>
      </xdr:nvCxnSpPr>
      <xdr:spPr>
        <a:xfrm flipV="1">
          <a:off x="15481300" y="6343447"/>
          <a:ext cx="8382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72537</xdr:rowOff>
    </xdr:from>
    <xdr:to>
      <xdr:col>81</xdr:col>
      <xdr:colOff>50800</xdr:colOff>
      <xdr:row>37</xdr:row>
      <xdr:rowOff>97958</xdr:rowOff>
    </xdr:to>
    <xdr:cxnSp macro="">
      <xdr:nvCxnSpPr>
        <xdr:cNvPr id="515" name="直線コネクタ 514"/>
        <xdr:cNvCxnSpPr/>
      </xdr:nvCxnSpPr>
      <xdr:spPr>
        <a:xfrm flipV="1">
          <a:off x="14592300" y="6416187"/>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43779</xdr:rowOff>
    </xdr:from>
    <xdr:to>
      <xdr:col>76</xdr:col>
      <xdr:colOff>114300</xdr:colOff>
      <xdr:row>37</xdr:row>
      <xdr:rowOff>97958</xdr:rowOff>
    </xdr:to>
    <xdr:cxnSp macro="">
      <xdr:nvCxnSpPr>
        <xdr:cNvPr id="518" name="直線コネクタ 517"/>
        <xdr:cNvCxnSpPr/>
      </xdr:nvCxnSpPr>
      <xdr:spPr>
        <a:xfrm>
          <a:off x="13703300" y="6387429"/>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118349</xdr:rowOff>
    </xdr:from>
    <xdr:to>
      <xdr:col>71</xdr:col>
      <xdr:colOff>177800</xdr:colOff>
      <xdr:row>37</xdr:row>
      <xdr:rowOff>43779</xdr:rowOff>
    </xdr:to>
    <xdr:cxnSp macro="">
      <xdr:nvCxnSpPr>
        <xdr:cNvPr id="521" name="直線コネクタ 520"/>
        <xdr:cNvCxnSpPr/>
      </xdr:nvCxnSpPr>
      <xdr:spPr>
        <a:xfrm>
          <a:off x="12814300" y="6290549"/>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120447</xdr:rowOff>
    </xdr:from>
    <xdr:to>
      <xdr:col>85</xdr:col>
      <xdr:colOff>177800</xdr:colOff>
      <xdr:row>37</xdr:row>
      <xdr:rowOff>50597</xdr:rowOff>
    </xdr:to>
    <xdr:sp macro="" textlink="">
      <xdr:nvSpPr>
        <xdr:cNvPr id="531" name="楕円 530"/>
        <xdr:cNvSpPr/>
      </xdr:nvSpPr>
      <xdr:spPr>
        <a:xfrm>
          <a:off x="162687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143324</xdr:rowOff>
    </xdr:from>
    <xdr:ext cx="534377" cy="259045"/>
    <xdr:sp macro="" textlink="">
      <xdr:nvSpPr>
        <xdr:cNvPr id="532" name="消防費該当値テキスト"/>
        <xdr:cNvSpPr txBox="1"/>
      </xdr:nvSpPr>
      <xdr:spPr>
        <a:xfrm>
          <a:off x="16370300" y="61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21737</xdr:rowOff>
    </xdr:from>
    <xdr:to>
      <xdr:col>81</xdr:col>
      <xdr:colOff>101600</xdr:colOff>
      <xdr:row>37</xdr:row>
      <xdr:rowOff>123337</xdr:rowOff>
    </xdr:to>
    <xdr:sp macro="" textlink="">
      <xdr:nvSpPr>
        <xdr:cNvPr id="533" name="楕円 532"/>
        <xdr:cNvSpPr/>
      </xdr:nvSpPr>
      <xdr:spPr>
        <a:xfrm>
          <a:off x="15430500" y="63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114464</xdr:rowOff>
    </xdr:from>
    <xdr:ext cx="534377" cy="259045"/>
    <xdr:sp macro="" textlink="">
      <xdr:nvSpPr>
        <xdr:cNvPr id="534" name="テキスト ボックス 533"/>
        <xdr:cNvSpPr txBox="1"/>
      </xdr:nvSpPr>
      <xdr:spPr>
        <a:xfrm>
          <a:off x="15214111" y="64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47158</xdr:rowOff>
    </xdr:from>
    <xdr:to>
      <xdr:col>76</xdr:col>
      <xdr:colOff>165100</xdr:colOff>
      <xdr:row>37</xdr:row>
      <xdr:rowOff>148758</xdr:rowOff>
    </xdr:to>
    <xdr:sp macro="" textlink="">
      <xdr:nvSpPr>
        <xdr:cNvPr id="535" name="楕円 534"/>
        <xdr:cNvSpPr/>
      </xdr:nvSpPr>
      <xdr:spPr>
        <a:xfrm>
          <a:off x="14541500" y="63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139885</xdr:rowOff>
    </xdr:from>
    <xdr:ext cx="534377" cy="259045"/>
    <xdr:sp macro="" textlink="">
      <xdr:nvSpPr>
        <xdr:cNvPr id="536" name="テキスト ボックス 535"/>
        <xdr:cNvSpPr txBox="1"/>
      </xdr:nvSpPr>
      <xdr:spPr>
        <a:xfrm>
          <a:off x="14325111" y="64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164429</xdr:rowOff>
    </xdr:from>
    <xdr:to>
      <xdr:col>72</xdr:col>
      <xdr:colOff>38100</xdr:colOff>
      <xdr:row>37</xdr:row>
      <xdr:rowOff>94579</xdr:rowOff>
    </xdr:to>
    <xdr:sp macro="" textlink="">
      <xdr:nvSpPr>
        <xdr:cNvPr id="537" name="楕円 536"/>
        <xdr:cNvSpPr/>
      </xdr:nvSpPr>
      <xdr:spPr>
        <a:xfrm>
          <a:off x="13652500" y="6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111106</xdr:rowOff>
    </xdr:from>
    <xdr:ext cx="534377" cy="259045"/>
    <xdr:sp macro="" textlink="">
      <xdr:nvSpPr>
        <xdr:cNvPr id="538" name="テキスト ボックス 537"/>
        <xdr:cNvSpPr txBox="1"/>
      </xdr:nvSpPr>
      <xdr:spPr>
        <a:xfrm>
          <a:off x="13436111" y="61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67549</xdr:rowOff>
    </xdr:from>
    <xdr:to>
      <xdr:col>67</xdr:col>
      <xdr:colOff>101600</xdr:colOff>
      <xdr:row>36</xdr:row>
      <xdr:rowOff>169149</xdr:rowOff>
    </xdr:to>
    <xdr:sp macro="" textlink="">
      <xdr:nvSpPr>
        <xdr:cNvPr id="539" name="楕円 538"/>
        <xdr:cNvSpPr/>
      </xdr:nvSpPr>
      <xdr:spPr>
        <a:xfrm>
          <a:off x="12763500" y="62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14226</xdr:rowOff>
    </xdr:from>
    <xdr:ext cx="534377" cy="259045"/>
    <xdr:sp macro="" textlink="">
      <xdr:nvSpPr>
        <xdr:cNvPr id="540" name="テキスト ボックス 539"/>
        <xdr:cNvSpPr txBox="1"/>
      </xdr:nvSpPr>
      <xdr:spPr>
        <a:xfrm>
          <a:off x="12547111" y="6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98176</xdr:rowOff>
    </xdr:from>
    <xdr:to>
      <xdr:col>85</xdr:col>
      <xdr:colOff>127000</xdr:colOff>
      <xdr:row>57</xdr:row>
      <xdr:rowOff>66238</xdr:rowOff>
    </xdr:to>
    <xdr:cxnSp macro="">
      <xdr:nvCxnSpPr>
        <xdr:cNvPr id="572" name="直線コネクタ 571"/>
        <xdr:cNvCxnSpPr/>
      </xdr:nvCxnSpPr>
      <xdr:spPr>
        <a:xfrm flipV="1">
          <a:off x="15481300" y="9699376"/>
          <a:ext cx="838200" cy="1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66238</xdr:rowOff>
    </xdr:from>
    <xdr:to>
      <xdr:col>81</xdr:col>
      <xdr:colOff>50800</xdr:colOff>
      <xdr:row>57</xdr:row>
      <xdr:rowOff>121738</xdr:rowOff>
    </xdr:to>
    <xdr:cxnSp macro="">
      <xdr:nvCxnSpPr>
        <xdr:cNvPr id="575" name="直線コネクタ 574"/>
        <xdr:cNvCxnSpPr/>
      </xdr:nvCxnSpPr>
      <xdr:spPr>
        <a:xfrm flipV="1">
          <a:off x="14592300" y="9838888"/>
          <a:ext cx="889000" cy="5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121738</xdr:rowOff>
    </xdr:from>
    <xdr:to>
      <xdr:col>76</xdr:col>
      <xdr:colOff>114300</xdr:colOff>
      <xdr:row>57</xdr:row>
      <xdr:rowOff>145186</xdr:rowOff>
    </xdr:to>
    <xdr:cxnSp macro="">
      <xdr:nvCxnSpPr>
        <xdr:cNvPr id="578" name="直線コネクタ 577"/>
        <xdr:cNvCxnSpPr/>
      </xdr:nvCxnSpPr>
      <xdr:spPr>
        <a:xfrm flipV="1">
          <a:off x="13703300" y="989438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168308</xdr:rowOff>
    </xdr:from>
    <xdr:to>
      <xdr:col>71</xdr:col>
      <xdr:colOff>177800</xdr:colOff>
      <xdr:row>57</xdr:row>
      <xdr:rowOff>145186</xdr:rowOff>
    </xdr:to>
    <xdr:cxnSp macro="">
      <xdr:nvCxnSpPr>
        <xdr:cNvPr id="581" name="直線コネクタ 580"/>
        <xdr:cNvCxnSpPr/>
      </xdr:nvCxnSpPr>
      <xdr:spPr>
        <a:xfrm>
          <a:off x="12814300" y="9769508"/>
          <a:ext cx="889000" cy="14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47376</xdr:rowOff>
    </xdr:from>
    <xdr:to>
      <xdr:col>85</xdr:col>
      <xdr:colOff>177800</xdr:colOff>
      <xdr:row>56</xdr:row>
      <xdr:rowOff>148976</xdr:rowOff>
    </xdr:to>
    <xdr:sp macro="" textlink="">
      <xdr:nvSpPr>
        <xdr:cNvPr id="591" name="楕円 590"/>
        <xdr:cNvSpPr/>
      </xdr:nvSpPr>
      <xdr:spPr>
        <a:xfrm>
          <a:off x="16268700" y="96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25803</xdr:rowOff>
    </xdr:from>
    <xdr:ext cx="534377" cy="259045"/>
    <xdr:sp macro="" textlink="">
      <xdr:nvSpPr>
        <xdr:cNvPr id="592" name="教育費該当値テキスト"/>
        <xdr:cNvSpPr txBox="1"/>
      </xdr:nvSpPr>
      <xdr:spPr>
        <a:xfrm>
          <a:off x="16370300" y="96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15438</xdr:rowOff>
    </xdr:from>
    <xdr:to>
      <xdr:col>81</xdr:col>
      <xdr:colOff>101600</xdr:colOff>
      <xdr:row>57</xdr:row>
      <xdr:rowOff>117038</xdr:rowOff>
    </xdr:to>
    <xdr:sp macro="" textlink="">
      <xdr:nvSpPr>
        <xdr:cNvPr id="593" name="楕円 592"/>
        <xdr:cNvSpPr/>
      </xdr:nvSpPr>
      <xdr:spPr>
        <a:xfrm>
          <a:off x="15430500" y="97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108165</xdr:rowOff>
    </xdr:from>
    <xdr:ext cx="534377" cy="259045"/>
    <xdr:sp macro="" textlink="">
      <xdr:nvSpPr>
        <xdr:cNvPr id="594" name="テキスト ボックス 593"/>
        <xdr:cNvSpPr txBox="1"/>
      </xdr:nvSpPr>
      <xdr:spPr>
        <a:xfrm>
          <a:off x="15214111" y="98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70938</xdr:rowOff>
    </xdr:from>
    <xdr:to>
      <xdr:col>76</xdr:col>
      <xdr:colOff>165100</xdr:colOff>
      <xdr:row>58</xdr:row>
      <xdr:rowOff>1088</xdr:rowOff>
    </xdr:to>
    <xdr:sp macro="" textlink="">
      <xdr:nvSpPr>
        <xdr:cNvPr id="595" name="楕円 594"/>
        <xdr:cNvSpPr/>
      </xdr:nvSpPr>
      <xdr:spPr>
        <a:xfrm>
          <a:off x="14541500" y="98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163665</xdr:rowOff>
    </xdr:from>
    <xdr:ext cx="534377" cy="259045"/>
    <xdr:sp macro="" textlink="">
      <xdr:nvSpPr>
        <xdr:cNvPr id="596" name="テキスト ボックス 595"/>
        <xdr:cNvSpPr txBox="1"/>
      </xdr:nvSpPr>
      <xdr:spPr>
        <a:xfrm>
          <a:off x="14325111" y="99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94386</xdr:rowOff>
    </xdr:from>
    <xdr:to>
      <xdr:col>72</xdr:col>
      <xdr:colOff>38100</xdr:colOff>
      <xdr:row>58</xdr:row>
      <xdr:rowOff>24536</xdr:rowOff>
    </xdr:to>
    <xdr:sp macro="" textlink="">
      <xdr:nvSpPr>
        <xdr:cNvPr id="597" name="楕円 596"/>
        <xdr:cNvSpPr/>
      </xdr:nvSpPr>
      <xdr:spPr>
        <a:xfrm>
          <a:off x="13652500" y="9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15663</xdr:rowOff>
    </xdr:from>
    <xdr:ext cx="534377" cy="259045"/>
    <xdr:sp macro="" textlink="">
      <xdr:nvSpPr>
        <xdr:cNvPr id="598" name="テキスト ボックス 597"/>
        <xdr:cNvSpPr txBox="1"/>
      </xdr:nvSpPr>
      <xdr:spPr>
        <a:xfrm>
          <a:off x="13436111" y="995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117508</xdr:rowOff>
    </xdr:from>
    <xdr:to>
      <xdr:col>67</xdr:col>
      <xdr:colOff>101600</xdr:colOff>
      <xdr:row>57</xdr:row>
      <xdr:rowOff>47658</xdr:rowOff>
    </xdr:to>
    <xdr:sp macro="" textlink="">
      <xdr:nvSpPr>
        <xdr:cNvPr id="599" name="楕円 598"/>
        <xdr:cNvSpPr/>
      </xdr:nvSpPr>
      <xdr:spPr>
        <a:xfrm>
          <a:off x="12763500" y="9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64185</xdr:rowOff>
    </xdr:from>
    <xdr:ext cx="534377" cy="259045"/>
    <xdr:sp macro="" textlink="">
      <xdr:nvSpPr>
        <xdr:cNvPr id="600" name="テキスト ボックス 599"/>
        <xdr:cNvSpPr txBox="1"/>
      </xdr:nvSpPr>
      <xdr:spPr>
        <a:xfrm>
          <a:off x="12547111" y="94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29477</xdr:rowOff>
    </xdr:from>
    <xdr:to>
      <xdr:col>85</xdr:col>
      <xdr:colOff>127000</xdr:colOff>
      <xdr:row>79</xdr:row>
      <xdr:rowOff>30314</xdr:rowOff>
    </xdr:to>
    <xdr:cxnSp macro="">
      <xdr:nvCxnSpPr>
        <xdr:cNvPr id="629" name="直線コネクタ 628"/>
        <xdr:cNvCxnSpPr/>
      </xdr:nvCxnSpPr>
      <xdr:spPr>
        <a:xfrm flipV="1">
          <a:off x="15481300" y="13574027"/>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30314</xdr:rowOff>
    </xdr:from>
    <xdr:to>
      <xdr:col>81</xdr:col>
      <xdr:colOff>50800</xdr:colOff>
      <xdr:row>79</xdr:row>
      <xdr:rowOff>39790</xdr:rowOff>
    </xdr:to>
    <xdr:cxnSp macro="">
      <xdr:nvCxnSpPr>
        <xdr:cNvPr id="632" name="直線コネクタ 631"/>
        <xdr:cNvCxnSpPr/>
      </xdr:nvCxnSpPr>
      <xdr:spPr>
        <a:xfrm flipV="1">
          <a:off x="14592300" y="13574864"/>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39790</xdr:rowOff>
    </xdr:from>
    <xdr:to>
      <xdr:col>76</xdr:col>
      <xdr:colOff>114300</xdr:colOff>
      <xdr:row>79</xdr:row>
      <xdr:rowOff>41783</xdr:rowOff>
    </xdr:to>
    <xdr:cxnSp macro="">
      <xdr:nvCxnSpPr>
        <xdr:cNvPr id="635" name="直線コネクタ 634"/>
        <xdr:cNvCxnSpPr/>
      </xdr:nvCxnSpPr>
      <xdr:spPr>
        <a:xfrm flipV="1">
          <a:off x="13703300" y="1358434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35471</xdr:rowOff>
    </xdr:from>
    <xdr:to>
      <xdr:col>71</xdr:col>
      <xdr:colOff>177800</xdr:colOff>
      <xdr:row>79</xdr:row>
      <xdr:rowOff>41783</xdr:rowOff>
    </xdr:to>
    <xdr:cxnSp macro="">
      <xdr:nvCxnSpPr>
        <xdr:cNvPr id="638" name="直線コネクタ 637"/>
        <xdr:cNvCxnSpPr/>
      </xdr:nvCxnSpPr>
      <xdr:spPr>
        <a:xfrm>
          <a:off x="12814300" y="13580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150127</xdr:rowOff>
    </xdr:from>
    <xdr:to>
      <xdr:col>85</xdr:col>
      <xdr:colOff>177800</xdr:colOff>
      <xdr:row>79</xdr:row>
      <xdr:rowOff>80277</xdr:rowOff>
    </xdr:to>
    <xdr:sp macro="" textlink="">
      <xdr:nvSpPr>
        <xdr:cNvPr id="648" name="楕円 647"/>
        <xdr:cNvSpPr/>
      </xdr:nvSpPr>
      <xdr:spPr>
        <a:xfrm>
          <a:off x="16268700" y="135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469744" cy="259045"/>
    <xdr:sp macro="" textlink="">
      <xdr:nvSpPr>
        <xdr:cNvPr id="649" name="災害復旧費該当値テキスト"/>
        <xdr:cNvSpPr txBox="1"/>
      </xdr:nvSpPr>
      <xdr:spPr>
        <a:xfrm>
          <a:off x="16370300" y="1347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150964</xdr:rowOff>
    </xdr:from>
    <xdr:to>
      <xdr:col>81</xdr:col>
      <xdr:colOff>101600</xdr:colOff>
      <xdr:row>79</xdr:row>
      <xdr:rowOff>81114</xdr:rowOff>
    </xdr:to>
    <xdr:sp macro="" textlink="">
      <xdr:nvSpPr>
        <xdr:cNvPr id="650" name="楕円 649"/>
        <xdr:cNvSpPr/>
      </xdr:nvSpPr>
      <xdr:spPr>
        <a:xfrm>
          <a:off x="15430500" y="135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72241</xdr:rowOff>
    </xdr:from>
    <xdr:ext cx="469744" cy="259045"/>
    <xdr:sp macro="" textlink="">
      <xdr:nvSpPr>
        <xdr:cNvPr id="651" name="テキスト ボックス 650"/>
        <xdr:cNvSpPr txBox="1"/>
      </xdr:nvSpPr>
      <xdr:spPr>
        <a:xfrm>
          <a:off x="15246428" y="1361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160440</xdr:rowOff>
    </xdr:from>
    <xdr:to>
      <xdr:col>76</xdr:col>
      <xdr:colOff>165100</xdr:colOff>
      <xdr:row>79</xdr:row>
      <xdr:rowOff>90590</xdr:rowOff>
    </xdr:to>
    <xdr:sp macro="" textlink="">
      <xdr:nvSpPr>
        <xdr:cNvPr id="652" name="楕円 651"/>
        <xdr:cNvSpPr/>
      </xdr:nvSpPr>
      <xdr:spPr>
        <a:xfrm>
          <a:off x="14541500" y="135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81717</xdr:rowOff>
    </xdr:from>
    <xdr:ext cx="378565" cy="259045"/>
    <xdr:sp macro="" textlink="">
      <xdr:nvSpPr>
        <xdr:cNvPr id="653" name="テキスト ボックス 652"/>
        <xdr:cNvSpPr txBox="1"/>
      </xdr:nvSpPr>
      <xdr:spPr>
        <a:xfrm>
          <a:off x="14403017" y="1362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162433</xdr:rowOff>
    </xdr:from>
    <xdr:to>
      <xdr:col>72</xdr:col>
      <xdr:colOff>38100</xdr:colOff>
      <xdr:row>79</xdr:row>
      <xdr:rowOff>92583</xdr:rowOff>
    </xdr:to>
    <xdr:sp macro="" textlink="">
      <xdr:nvSpPr>
        <xdr:cNvPr id="654" name="楕円 653"/>
        <xdr:cNvSpPr/>
      </xdr:nvSpPr>
      <xdr:spPr>
        <a:xfrm>
          <a:off x="13652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83710</xdr:rowOff>
    </xdr:from>
    <xdr:ext cx="378565" cy="259045"/>
    <xdr:sp macro="" textlink="">
      <xdr:nvSpPr>
        <xdr:cNvPr id="655" name="テキスト ボックス 654"/>
        <xdr:cNvSpPr txBox="1"/>
      </xdr:nvSpPr>
      <xdr:spPr>
        <a:xfrm>
          <a:off x="13514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156121</xdr:rowOff>
    </xdr:from>
    <xdr:to>
      <xdr:col>67</xdr:col>
      <xdr:colOff>101600</xdr:colOff>
      <xdr:row>79</xdr:row>
      <xdr:rowOff>86271</xdr:rowOff>
    </xdr:to>
    <xdr:sp macro="" textlink="">
      <xdr:nvSpPr>
        <xdr:cNvPr id="656" name="楕円 655"/>
        <xdr:cNvSpPr/>
      </xdr:nvSpPr>
      <xdr:spPr>
        <a:xfrm>
          <a:off x="12763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77398</xdr:rowOff>
    </xdr:from>
    <xdr:ext cx="378565" cy="259045"/>
    <xdr:sp macro="" textlink="">
      <xdr:nvSpPr>
        <xdr:cNvPr id="657" name="テキスト ボックス 656"/>
        <xdr:cNvSpPr txBox="1"/>
      </xdr:nvSpPr>
      <xdr:spPr>
        <a:xfrm>
          <a:off x="12625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11243</xdr:rowOff>
    </xdr:from>
    <xdr:to>
      <xdr:col>85</xdr:col>
      <xdr:colOff>127000</xdr:colOff>
      <xdr:row>95</xdr:row>
      <xdr:rowOff>16762</xdr:rowOff>
    </xdr:to>
    <xdr:cxnSp macro="">
      <xdr:nvCxnSpPr>
        <xdr:cNvPr id="688" name="直線コネクタ 687"/>
        <xdr:cNvCxnSpPr/>
      </xdr:nvCxnSpPr>
      <xdr:spPr>
        <a:xfrm>
          <a:off x="15481300" y="16298993"/>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11243</xdr:rowOff>
    </xdr:from>
    <xdr:to>
      <xdr:col>81</xdr:col>
      <xdr:colOff>50800</xdr:colOff>
      <xdr:row>95</xdr:row>
      <xdr:rowOff>35688</xdr:rowOff>
    </xdr:to>
    <xdr:cxnSp macro="">
      <xdr:nvCxnSpPr>
        <xdr:cNvPr id="691" name="直線コネクタ 690"/>
        <xdr:cNvCxnSpPr/>
      </xdr:nvCxnSpPr>
      <xdr:spPr>
        <a:xfrm flipV="1">
          <a:off x="14592300" y="16298993"/>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23702</xdr:rowOff>
    </xdr:from>
    <xdr:to>
      <xdr:col>76</xdr:col>
      <xdr:colOff>114300</xdr:colOff>
      <xdr:row>95</xdr:row>
      <xdr:rowOff>35688</xdr:rowOff>
    </xdr:to>
    <xdr:cxnSp macro="">
      <xdr:nvCxnSpPr>
        <xdr:cNvPr id="694" name="直線コネクタ 693"/>
        <xdr:cNvCxnSpPr/>
      </xdr:nvCxnSpPr>
      <xdr:spPr>
        <a:xfrm>
          <a:off x="13703300" y="16311452"/>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23702</xdr:rowOff>
    </xdr:from>
    <xdr:to>
      <xdr:col>71</xdr:col>
      <xdr:colOff>177800</xdr:colOff>
      <xdr:row>95</xdr:row>
      <xdr:rowOff>52098</xdr:rowOff>
    </xdr:to>
    <xdr:cxnSp macro="">
      <xdr:nvCxnSpPr>
        <xdr:cNvPr id="697" name="直線コネクタ 696"/>
        <xdr:cNvCxnSpPr/>
      </xdr:nvCxnSpPr>
      <xdr:spPr>
        <a:xfrm flipV="1">
          <a:off x="12814300" y="16311452"/>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137412</xdr:rowOff>
    </xdr:from>
    <xdr:to>
      <xdr:col>85</xdr:col>
      <xdr:colOff>177800</xdr:colOff>
      <xdr:row>95</xdr:row>
      <xdr:rowOff>67562</xdr:rowOff>
    </xdr:to>
    <xdr:sp macro="" textlink="">
      <xdr:nvSpPr>
        <xdr:cNvPr id="707" name="楕円 706"/>
        <xdr:cNvSpPr/>
      </xdr:nvSpPr>
      <xdr:spPr>
        <a:xfrm>
          <a:off x="16268700" y="162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160289</xdr:rowOff>
    </xdr:from>
    <xdr:ext cx="534377" cy="259045"/>
    <xdr:sp macro="" textlink="">
      <xdr:nvSpPr>
        <xdr:cNvPr id="708" name="公債費該当値テキスト"/>
        <xdr:cNvSpPr txBox="1"/>
      </xdr:nvSpPr>
      <xdr:spPr>
        <a:xfrm>
          <a:off x="16370300" y="161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131893</xdr:rowOff>
    </xdr:from>
    <xdr:to>
      <xdr:col>81</xdr:col>
      <xdr:colOff>101600</xdr:colOff>
      <xdr:row>95</xdr:row>
      <xdr:rowOff>62043</xdr:rowOff>
    </xdr:to>
    <xdr:sp macro="" textlink="">
      <xdr:nvSpPr>
        <xdr:cNvPr id="709" name="楕円 708"/>
        <xdr:cNvSpPr/>
      </xdr:nvSpPr>
      <xdr:spPr>
        <a:xfrm>
          <a:off x="15430500" y="162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78570</xdr:rowOff>
    </xdr:from>
    <xdr:ext cx="534377" cy="259045"/>
    <xdr:sp macro="" textlink="">
      <xdr:nvSpPr>
        <xdr:cNvPr id="710" name="テキスト ボックス 709"/>
        <xdr:cNvSpPr txBox="1"/>
      </xdr:nvSpPr>
      <xdr:spPr>
        <a:xfrm>
          <a:off x="15214111" y="160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156338</xdr:rowOff>
    </xdr:from>
    <xdr:to>
      <xdr:col>76</xdr:col>
      <xdr:colOff>165100</xdr:colOff>
      <xdr:row>95</xdr:row>
      <xdr:rowOff>86488</xdr:rowOff>
    </xdr:to>
    <xdr:sp macro="" textlink="">
      <xdr:nvSpPr>
        <xdr:cNvPr id="711" name="楕円 710"/>
        <xdr:cNvSpPr/>
      </xdr:nvSpPr>
      <xdr:spPr>
        <a:xfrm>
          <a:off x="14541500" y="162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103015</xdr:rowOff>
    </xdr:from>
    <xdr:ext cx="534377" cy="259045"/>
    <xdr:sp macro="" textlink="">
      <xdr:nvSpPr>
        <xdr:cNvPr id="712" name="テキスト ボックス 711"/>
        <xdr:cNvSpPr txBox="1"/>
      </xdr:nvSpPr>
      <xdr:spPr>
        <a:xfrm>
          <a:off x="14325111" y="160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144352</xdr:rowOff>
    </xdr:from>
    <xdr:to>
      <xdr:col>72</xdr:col>
      <xdr:colOff>38100</xdr:colOff>
      <xdr:row>95</xdr:row>
      <xdr:rowOff>74502</xdr:rowOff>
    </xdr:to>
    <xdr:sp macro="" textlink="">
      <xdr:nvSpPr>
        <xdr:cNvPr id="713" name="楕円 712"/>
        <xdr:cNvSpPr/>
      </xdr:nvSpPr>
      <xdr:spPr>
        <a:xfrm>
          <a:off x="13652500" y="162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91029</xdr:rowOff>
    </xdr:from>
    <xdr:ext cx="534377" cy="259045"/>
    <xdr:sp macro="" textlink="">
      <xdr:nvSpPr>
        <xdr:cNvPr id="714" name="テキスト ボックス 713"/>
        <xdr:cNvSpPr txBox="1"/>
      </xdr:nvSpPr>
      <xdr:spPr>
        <a:xfrm>
          <a:off x="13436111" y="160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1298</xdr:rowOff>
    </xdr:from>
    <xdr:to>
      <xdr:col>67</xdr:col>
      <xdr:colOff>101600</xdr:colOff>
      <xdr:row>95</xdr:row>
      <xdr:rowOff>102898</xdr:rowOff>
    </xdr:to>
    <xdr:sp macro="" textlink="">
      <xdr:nvSpPr>
        <xdr:cNvPr id="715" name="楕円 714"/>
        <xdr:cNvSpPr/>
      </xdr:nvSpPr>
      <xdr:spPr>
        <a:xfrm>
          <a:off x="12763500" y="16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119425</xdr:rowOff>
    </xdr:from>
    <xdr:ext cx="534377" cy="259045"/>
    <xdr:sp macro="" textlink="">
      <xdr:nvSpPr>
        <xdr:cNvPr id="716" name="テキスト ボックス 715"/>
        <xdr:cNvSpPr txBox="1"/>
      </xdr:nvSpPr>
      <xdr:spPr>
        <a:xfrm>
          <a:off x="12547111" y="160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総務費は、類似団体平均より低い値で推移しているが、令和元年度においては、退職手当、大井川流域観光拠点整備基金及び市役所新庁舎整備事業の増などにより、前年度に比べ</a:t>
          </a:r>
          <a:r>
            <a:rPr kumimoji="1" lang="en-US" altLang="ja-JP" sz="1300">
              <a:latin typeface="ＭＳ Ｐゴシック" panose="020B0600070205080204" pitchFamily="50" charset="-128"/>
              <a:ea typeface="ＭＳ Ｐゴシック" panose="020B0600070205080204" pitchFamily="50" charset="-128"/>
            </a:rPr>
            <a:t>5,914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民生費は、類似団体平均より低い値で推移しているが、令和元年度においては、児童扶養手当、認定こども園等施設型給付費、地域型保育給付費、幼稚園利用給付費及びこども医療扶助費等の増などにより、前年度に比べ</a:t>
          </a:r>
          <a:r>
            <a:rPr kumimoji="1" lang="en-US" altLang="ja-JP" sz="1300">
              <a:latin typeface="ＭＳ Ｐゴシック" panose="020B0600070205080204" pitchFamily="50" charset="-128"/>
              <a:ea typeface="ＭＳ Ｐゴシック" panose="020B0600070205080204" pitchFamily="50" charset="-128"/>
            </a:rPr>
            <a:t>5,625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衛生費は、類似団体平均より高い値で推移しているが、令和元年度においては、クリーンセンター長寿命化事業及び新病院建設事業に対する病院事業会計繰出金の増などにより、前年度に比べ</a:t>
          </a:r>
          <a:r>
            <a:rPr kumimoji="1" lang="en-US" altLang="ja-JP" sz="1300">
              <a:latin typeface="ＭＳ Ｐゴシック" panose="020B0600070205080204" pitchFamily="50" charset="-128"/>
              <a:ea typeface="ＭＳ Ｐゴシック" panose="020B0600070205080204" pitchFamily="50" charset="-128"/>
            </a:rPr>
            <a:t>14,419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農林水産業費は、類似団体平均より低い値で推移しているが、令和元年度においては、県営土地改良事業負担金、農業用用排水施設整備事業及び茶生産施設等整備事業の減などにより、前年度に比べ</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土木費は、平成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より低い値で推移していたが、令和元年度は高い値となっている。令和元年度においては、島田金谷ＩＣ周辺地区開発事業及び橋りょう長寿命化修繕・耐震事業の増などにより、前年度に比べ</a:t>
          </a:r>
          <a:r>
            <a:rPr kumimoji="1" lang="en-US" altLang="ja-JP" sz="1300">
              <a:latin typeface="ＭＳ Ｐゴシック" panose="020B0600070205080204" pitchFamily="50" charset="-128"/>
              <a:ea typeface="ＭＳ Ｐゴシック" panose="020B0600070205080204" pitchFamily="50" charset="-128"/>
            </a:rPr>
            <a:t>5,336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教育費は、類似団体平均より低い値で推移しているが、令和元年度においては、島田第四小学校改築事業、田代の郷多目的スポーツ・レクリエーション広場整備事業及び大津小学校屋内運動場耐震化事業の増などにより、前年度に比べ</a:t>
          </a:r>
          <a:r>
            <a:rPr kumimoji="1" lang="en-US" altLang="ja-JP" sz="1300">
              <a:latin typeface="ＭＳ Ｐゴシック" panose="020B0600070205080204" pitchFamily="50" charset="-128"/>
              <a:ea typeface="ＭＳ Ｐゴシック" panose="020B0600070205080204" pitchFamily="50" charset="-128"/>
            </a:rPr>
            <a:t>8,544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標準財政規模について、令和元年度においては、標準税収入額等及び臨時財政対策債発行可能額が減となった一方、普通交付税の増がこれを上回り、前年度に比べ増加している。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年度から積立てを行っていないが、その代わりに、令和元年度は、公共施設及び学校施設の整備に向けて、特定目的基金への積立てを行っている。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実質収支額は、経費削減に努めることにより、継続的に黒字を確保している。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標準財政規模について、令和元年度においては、標準税収入額等及び臨時財政対策債発行可能額が減となった一方、普通交付税の増がこれを上回り、前年度に比べ増加している。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連結実質赤字比率は、過去５年間とも黒字決算であり、また、各会計いずれも黒字決算となっている。今後も健全な財政運営に努めていく。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一般会計について、令和元年度は、歳入、歳出ともに増加したが、歳入の増よりも、歳出額及び翌年度に繰り越すべき財源の増の方が大きいため、前年度に比べ実質収支額が減少している。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病院事業会計について、令和元年度は、流動負債のうち未払金及び未払費用が増加したことなどにより、前年度に比べ資金剰余金が減少している。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水道事業会計について、令和元年度は、流動資産や建設改良費等の財源に充てるための企業債が増加したことなどにより、前年度に比べ資金剰余金が増加している。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介護保険事業特別会計について、令和元年度は、歳入、歳出ともに増加したが、繰越金等の歳入の増よりも保険給付費等の歳出の増の方が大きいため、前年度に比べ実質収支額が減少している。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41791963</v>
      </c>
      <c r="BO4" s="462"/>
      <c r="BP4" s="462"/>
      <c r="BQ4" s="462"/>
      <c r="BR4" s="462"/>
      <c r="BS4" s="462"/>
      <c r="BT4" s="462"/>
      <c r="BU4" s="463"/>
      <c r="BV4" s="461">
        <v>38357884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5.9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40648503</v>
      </c>
      <c r="BO5" s="467"/>
      <c r="BP5" s="467"/>
      <c r="BQ5" s="467"/>
      <c r="BR5" s="467"/>
      <c r="BS5" s="467"/>
      <c r="BT5" s="467"/>
      <c r="BU5" s="468"/>
      <c r="BV5" s="466">
        <v>36810911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92.2</v>
      </c>
      <c r="CU5" s="437"/>
      <c r="CV5" s="437"/>
      <c r="CW5" s="437"/>
      <c r="CX5" s="437"/>
      <c r="CY5" s="437"/>
      <c r="CZ5" s="437"/>
      <c r="DA5" s="438"/>
      <c r="DB5" s="436">
        <v>91.1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1143460</v>
      </c>
      <c r="BO6" s="467"/>
      <c r="BP6" s="467"/>
      <c r="BQ6" s="467"/>
      <c r="BR6" s="467"/>
      <c r="BS6" s="467"/>
      <c r="BT6" s="467"/>
      <c r="BU6" s="468"/>
      <c r="BV6" s="466">
        <v>1546973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97.4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297858</v>
      </c>
      <c r="BO7" s="467"/>
      <c r="BP7" s="467"/>
      <c r="BQ7" s="467"/>
      <c r="BR7" s="467"/>
      <c r="BS7" s="467"/>
      <c r="BT7" s="467"/>
      <c r="BU7" s="468"/>
      <c r="BV7" s="466">
        <v>248050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22054696</v>
      </c>
      <c r="CU7" s="467"/>
      <c r="CV7" s="467"/>
      <c r="CW7" s="467"/>
      <c r="CX7" s="467"/>
      <c r="CY7" s="467"/>
      <c r="CZ7" s="467"/>
      <c r="DA7" s="468"/>
      <c r="DB7" s="466">
        <v>21952141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845602</v>
      </c>
      <c r="BO8" s="467"/>
      <c r="BP8" s="467"/>
      <c r="BQ8" s="467"/>
      <c r="BR8" s="467"/>
      <c r="BS8" s="467"/>
      <c r="BT8" s="467"/>
      <c r="BU8" s="468"/>
      <c r="BV8" s="466">
        <v>1298923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0.74</v>
      </c>
      <c r="CU8" s="580"/>
      <c r="CV8" s="580"/>
      <c r="CW8" s="580"/>
      <c r="CX8" s="580"/>
      <c r="CY8" s="580"/>
      <c r="CZ8" s="580"/>
      <c r="DA8" s="581"/>
      <c r="DB8" s="579">
        <v>0.75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98112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-453321</v>
      </c>
      <c r="BO9" s="467"/>
      <c r="BP9" s="467"/>
      <c r="BQ9" s="467"/>
      <c r="BR9" s="467"/>
      <c r="BS9" s="467"/>
      <c r="BT9" s="467"/>
      <c r="BU9" s="468"/>
      <c r="BV9" s="466">
        <v>-14776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17.100000000000001</v>
      </c>
      <c r="CU9" s="437"/>
      <c r="CV9" s="437"/>
      <c r="CW9" s="437"/>
      <c r="CX9" s="437"/>
      <c r="CY9" s="437"/>
      <c r="CZ9" s="437"/>
      <c r="DA9" s="438"/>
      <c r="DB9" s="436">
        <v>17.5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100276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743</v>
      </c>
      <c r="BO10" s="467"/>
      <c r="BP10" s="467"/>
      <c r="BQ10" s="467"/>
      <c r="BR10" s="467"/>
      <c r="BS10" s="467"/>
      <c r="BT10" s="467"/>
      <c r="BU10" s="468"/>
      <c r="BV10" s="466">
        <v>863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98282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500000</v>
      </c>
      <c r="BO12" s="467"/>
      <c r="BP12" s="467"/>
      <c r="BQ12" s="467"/>
      <c r="BR12" s="467"/>
      <c r="BS12" s="467"/>
      <c r="BT12" s="467"/>
      <c r="BU12" s="468"/>
      <c r="BV12" s="466">
        <v>300000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96872</v>
      </c>
      <c r="S13" s="570"/>
      <c r="T13" s="570"/>
      <c r="U13" s="570"/>
      <c r="V13" s="571"/>
      <c r="W13" s="557" t="s">
        <v>140</v>
      </c>
      <c r="X13" s="479"/>
      <c r="Y13" s="479"/>
      <c r="Z13" s="479"/>
      <c r="AA13" s="479"/>
      <c r="AB13" s="480"/>
      <c r="AC13" s="442">
        <v>3338</v>
      </c>
      <c r="AD13" s="443"/>
      <c r="AE13" s="443"/>
      <c r="AF13" s="443"/>
      <c r="AG13" s="444"/>
      <c r="AH13" s="442">
        <v>3841</v>
      </c>
      <c r="AI13" s="443"/>
      <c r="AJ13" s="443"/>
      <c r="AK13" s="443"/>
      <c r="AL13" s="445"/>
      <c r="AM13" s="535" t="s">
        <v>141</v>
      </c>
      <c r="AN13" s="440"/>
      <c r="AO13" s="440"/>
      <c r="AP13" s="440"/>
      <c r="AQ13" s="440"/>
      <c r="AR13" s="440"/>
      <c r="AS13" s="440"/>
      <c r="AT13" s="441"/>
      <c r="AU13" s="523" t="s">
        <v>126</v>
      </c>
      <c r="AV13" s="524"/>
      <c r="AW13" s="524"/>
      <c r="AX13" s="524"/>
      <c r="AY13" s="446" t="s">
        <v>142</v>
      </c>
      <c r="AZ13" s="447"/>
      <c r="BA13" s="447"/>
      <c r="BB13" s="447"/>
      <c r="BC13" s="447"/>
      <c r="BD13" s="447"/>
      <c r="BE13" s="447"/>
      <c r="BF13" s="447"/>
      <c r="BG13" s="447"/>
      <c r="BH13" s="447"/>
      <c r="BI13" s="447"/>
      <c r="BJ13" s="447"/>
      <c r="BK13" s="447"/>
      <c r="BL13" s="447"/>
      <c r="BM13" s="448"/>
      <c r="BN13" s="466">
        <v>-952578</v>
      </c>
      <c r="BO13" s="467"/>
      <c r="BP13" s="467"/>
      <c r="BQ13" s="467"/>
      <c r="BR13" s="467"/>
      <c r="BS13" s="467"/>
      <c r="BT13" s="467"/>
      <c r="BU13" s="468"/>
      <c r="BV13" s="466">
        <v>-313913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98757</v>
      </c>
      <c r="S14" s="570"/>
      <c r="T14" s="570"/>
      <c r="U14" s="570"/>
      <c r="V14" s="571"/>
      <c r="W14" s="572"/>
      <c r="X14" s="482"/>
      <c r="Y14" s="482"/>
      <c r="Z14" s="482"/>
      <c r="AA14" s="482"/>
      <c r="AB14" s="483"/>
      <c r="AC14" s="562">
        <v>6.6</v>
      </c>
      <c r="AD14" s="563"/>
      <c r="AE14" s="563"/>
      <c r="AF14" s="563"/>
      <c r="AG14" s="564"/>
      <c r="AH14" s="562">
        <v>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97497</v>
      </c>
      <c r="S15" s="570"/>
      <c r="T15" s="570"/>
      <c r="U15" s="570"/>
      <c r="V15" s="571"/>
      <c r="W15" s="557" t="s">
        <v>147</v>
      </c>
      <c r="X15" s="479"/>
      <c r="Y15" s="479"/>
      <c r="Z15" s="479"/>
      <c r="AA15" s="479"/>
      <c r="AB15" s="480"/>
      <c r="AC15" s="442">
        <v>18589</v>
      </c>
      <c r="AD15" s="443"/>
      <c r="AE15" s="443"/>
      <c r="AF15" s="443"/>
      <c r="AG15" s="444"/>
      <c r="AH15" s="442">
        <v>19151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12468361</v>
      </c>
      <c r="BO15" s="462"/>
      <c r="BP15" s="462"/>
      <c r="BQ15" s="462"/>
      <c r="BR15" s="462"/>
      <c r="BS15" s="462"/>
      <c r="BT15" s="462"/>
      <c r="BU15" s="463"/>
      <c r="BV15" s="461">
        <v>12535414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36.700000000000003</v>
      </c>
      <c r="AD16" s="563"/>
      <c r="AE16" s="563"/>
      <c r="AF16" s="563"/>
      <c r="AG16" s="564"/>
      <c r="AH16" s="562">
        <v>37.4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16979687</v>
      </c>
      <c r="BO16" s="467"/>
      <c r="BP16" s="467"/>
      <c r="BQ16" s="467"/>
      <c r="BR16" s="467"/>
      <c r="BS16" s="467"/>
      <c r="BT16" s="467"/>
      <c r="BU16" s="468"/>
      <c r="BV16" s="466">
        <v>16631662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28705</v>
      </c>
      <c r="AD17" s="443"/>
      <c r="AE17" s="443"/>
      <c r="AF17" s="443"/>
      <c r="AG17" s="444"/>
      <c r="AH17" s="442">
        <v>28252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15901200</v>
      </c>
      <c r="BO17" s="467"/>
      <c r="BP17" s="467"/>
      <c r="BQ17" s="467"/>
      <c r="BR17" s="467"/>
      <c r="BS17" s="467"/>
      <c r="BT17" s="467"/>
      <c r="BU17" s="468"/>
      <c r="BV17" s="466">
        <v>15980390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315.7</v>
      </c>
      <c r="M18" s="531"/>
      <c r="N18" s="531"/>
      <c r="O18" s="531"/>
      <c r="P18" s="531"/>
      <c r="Q18" s="531"/>
      <c r="R18" s="532"/>
      <c r="S18" s="532"/>
      <c r="T18" s="532"/>
      <c r="U18" s="532"/>
      <c r="V18" s="533"/>
      <c r="W18" s="547"/>
      <c r="X18" s="548"/>
      <c r="Y18" s="548"/>
      <c r="Z18" s="548"/>
      <c r="AA18" s="548"/>
      <c r="AB18" s="558"/>
      <c r="AC18" s="430">
        <v>56.7</v>
      </c>
      <c r="AD18" s="431"/>
      <c r="AE18" s="431"/>
      <c r="AF18" s="431"/>
      <c r="AG18" s="534"/>
      <c r="AH18" s="430">
        <v>55.1</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20711391</v>
      </c>
      <c r="BO18" s="467"/>
      <c r="BP18" s="467"/>
      <c r="BQ18" s="467"/>
      <c r="BR18" s="467"/>
      <c r="BS18" s="467"/>
      <c r="BT18" s="467"/>
      <c r="BU18" s="468"/>
      <c r="BV18" s="466">
        <v>20202368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26834167</v>
      </c>
      <c r="BO19" s="467"/>
      <c r="BP19" s="467"/>
      <c r="BQ19" s="467"/>
      <c r="BR19" s="467"/>
      <c r="BS19" s="467"/>
      <c r="BT19" s="467"/>
      <c r="BU19" s="468"/>
      <c r="BV19" s="466">
        <v>26423953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34310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37990145</v>
      </c>
      <c r="BO23" s="467"/>
      <c r="BP23" s="467"/>
      <c r="BQ23" s="467"/>
      <c r="BR23" s="467"/>
      <c r="BS23" s="467"/>
      <c r="BT23" s="467"/>
      <c r="BU23" s="468"/>
      <c r="BV23" s="466">
        <v>37816361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8700</v>
      </c>
      <c r="R24" s="443"/>
      <c r="S24" s="443"/>
      <c r="T24" s="443"/>
      <c r="U24" s="443"/>
      <c r="V24" s="444"/>
      <c r="W24" s="508"/>
      <c r="X24" s="499"/>
      <c r="Y24" s="500"/>
      <c r="Z24" s="439" t="s">
        <v>171</v>
      </c>
      <c r="AA24" s="440"/>
      <c r="AB24" s="440"/>
      <c r="AC24" s="440"/>
      <c r="AD24" s="440"/>
      <c r="AE24" s="440"/>
      <c r="AF24" s="440"/>
      <c r="AG24" s="441"/>
      <c r="AH24" s="442">
        <v>612</v>
      </c>
      <c r="AI24" s="443"/>
      <c r="AJ24" s="443"/>
      <c r="AK24" s="443"/>
      <c r="AL24" s="444"/>
      <c r="AM24" s="442">
        <v>1949220</v>
      </c>
      <c r="AN24" s="443"/>
      <c r="AO24" s="443"/>
      <c r="AP24" s="443"/>
      <c r="AQ24" s="443"/>
      <c r="AR24" s="444"/>
      <c r="AS24" s="442">
        <v>3185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33401130</v>
      </c>
      <c r="BO24" s="467"/>
      <c r="BP24" s="467"/>
      <c r="BQ24" s="467"/>
      <c r="BR24" s="467"/>
      <c r="BS24" s="467"/>
      <c r="BT24" s="467"/>
      <c r="BU24" s="468"/>
      <c r="BV24" s="466">
        <v>34094086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7120</v>
      </c>
      <c r="R25" s="443"/>
      <c r="S25" s="443"/>
      <c r="T25" s="443"/>
      <c r="U25" s="443"/>
      <c r="V25" s="444"/>
      <c r="W25" s="508"/>
      <c r="X25" s="499"/>
      <c r="Y25" s="500"/>
      <c r="Z25" s="439" t="s">
        <v>174</v>
      </c>
      <c r="AA25" s="440"/>
      <c r="AB25" s="440"/>
      <c r="AC25" s="440"/>
      <c r="AD25" s="440"/>
      <c r="AE25" s="440"/>
      <c r="AF25" s="440"/>
      <c r="AG25" s="441"/>
      <c r="AH25" s="442" t="s">
        <v>146</v>
      </c>
      <c r="AI25" s="443"/>
      <c r="AJ25" s="443"/>
      <c r="AK25" s="443"/>
      <c r="AL25" s="444"/>
      <c r="AM25" s="442" t="s">
        <v>146</v>
      </c>
      <c r="AN25" s="443"/>
      <c r="AO25" s="443"/>
      <c r="AP25" s="443"/>
      <c r="AQ25" s="443"/>
      <c r="AR25" s="444"/>
      <c r="AS25" s="442" t="s">
        <v>146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7898494</v>
      </c>
      <c r="BO25" s="462"/>
      <c r="BP25" s="462"/>
      <c r="BQ25" s="462"/>
      <c r="BR25" s="462"/>
      <c r="BS25" s="462"/>
      <c r="BT25" s="462"/>
      <c r="BU25" s="463"/>
      <c r="BV25" s="461">
        <v>5457885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6520</v>
      </c>
      <c r="R26" s="443"/>
      <c r="S26" s="443"/>
      <c r="T26" s="443"/>
      <c r="U26" s="443"/>
      <c r="V26" s="444"/>
      <c r="W26" s="508"/>
      <c r="X26" s="499"/>
      <c r="Y26" s="500"/>
      <c r="Z26" s="439" t="s">
        <v>177</v>
      </c>
      <c r="AA26" s="521"/>
      <c r="AB26" s="521"/>
      <c r="AC26" s="521"/>
      <c r="AD26" s="521"/>
      <c r="AE26" s="521"/>
      <c r="AF26" s="521"/>
      <c r="AG26" s="522"/>
      <c r="AH26" s="442">
        <v>74</v>
      </c>
      <c r="AI26" s="443"/>
      <c r="AJ26" s="443"/>
      <c r="AK26" s="443"/>
      <c r="AL26" s="444"/>
      <c r="AM26" s="442">
        <v>253228</v>
      </c>
      <c r="AN26" s="443"/>
      <c r="AO26" s="443"/>
      <c r="AP26" s="443"/>
      <c r="AQ26" s="443"/>
      <c r="AR26" s="444"/>
      <c r="AS26" s="442">
        <v>3422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4350</v>
      </c>
      <c r="R27" s="443"/>
      <c r="S27" s="443"/>
      <c r="T27" s="443"/>
      <c r="U27" s="443"/>
      <c r="V27" s="444"/>
      <c r="W27" s="508"/>
      <c r="X27" s="499"/>
      <c r="Y27" s="500"/>
      <c r="Z27" s="439" t="s">
        <v>180</v>
      </c>
      <c r="AA27" s="440"/>
      <c r="AB27" s="440"/>
      <c r="AC27" s="440"/>
      <c r="AD27" s="440"/>
      <c r="AE27" s="440"/>
      <c r="AF27" s="440"/>
      <c r="AG27" s="441"/>
      <c r="AH27" s="442">
        <v>16</v>
      </c>
      <c r="AI27" s="443"/>
      <c r="AJ27" s="443"/>
      <c r="AK27" s="443"/>
      <c r="AL27" s="444"/>
      <c r="AM27" s="442">
        <v>62724</v>
      </c>
      <c r="AN27" s="443"/>
      <c r="AO27" s="443"/>
      <c r="AP27" s="443"/>
      <c r="AQ27" s="443"/>
      <c r="AR27" s="444"/>
      <c r="AS27" s="442">
        <v>3920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1216045</v>
      </c>
      <c r="BO27" s="470"/>
      <c r="BP27" s="470"/>
      <c r="BQ27" s="470"/>
      <c r="BR27" s="470"/>
      <c r="BS27" s="470"/>
      <c r="BT27" s="470"/>
      <c r="BU27" s="471"/>
      <c r="BV27" s="469">
        <v>1147011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3900</v>
      </c>
      <c r="R28" s="443"/>
      <c r="S28" s="443"/>
      <c r="T28" s="443"/>
      <c r="U28" s="443"/>
      <c r="V28" s="444"/>
      <c r="W28" s="508"/>
      <c r="X28" s="499"/>
      <c r="Y28" s="500"/>
      <c r="Z28" s="439" t="s">
        <v>183</v>
      </c>
      <c r="AA28" s="440"/>
      <c r="AB28" s="440"/>
      <c r="AC28" s="440"/>
      <c r="AD28" s="440"/>
      <c r="AE28" s="440"/>
      <c r="AF28" s="440"/>
      <c r="AG28" s="441"/>
      <c r="AH28" s="442" t="s">
        <v>146</v>
      </c>
      <c r="AI28" s="443"/>
      <c r="AJ28" s="443"/>
      <c r="AK28" s="443"/>
      <c r="AL28" s="444"/>
      <c r="AM28" s="442" t="s">
        <v>146</v>
      </c>
      <c r="AN28" s="443"/>
      <c r="AO28" s="443"/>
      <c r="AP28" s="443"/>
      <c r="AQ28" s="443"/>
      <c r="AR28" s="444"/>
      <c r="AS28" s="442" t="s">
        <v>146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5814007</v>
      </c>
      <c r="BO28" s="462"/>
      <c r="BP28" s="462"/>
      <c r="BQ28" s="462"/>
      <c r="BR28" s="462"/>
      <c r="BS28" s="462"/>
      <c r="BT28" s="462"/>
      <c r="BU28" s="463"/>
      <c r="BV28" s="461">
        <v>6313264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18</v>
      </c>
      <c r="M29" s="443"/>
      <c r="N29" s="443"/>
      <c r="O29" s="443"/>
      <c r="P29" s="444"/>
      <c r="Q29" s="442">
        <v>3700</v>
      </c>
      <c r="R29" s="443"/>
      <c r="S29" s="443"/>
      <c r="T29" s="443"/>
      <c r="U29" s="443"/>
      <c r="V29" s="444"/>
      <c r="W29" s="509"/>
      <c r="X29" s="510"/>
      <c r="Y29" s="511"/>
      <c r="Z29" s="439" t="s">
        <v>186</v>
      </c>
      <c r="AA29" s="440"/>
      <c r="AB29" s="440"/>
      <c r="AC29" s="440"/>
      <c r="AD29" s="440"/>
      <c r="AE29" s="440"/>
      <c r="AF29" s="440"/>
      <c r="AG29" s="441"/>
      <c r="AH29" s="442">
        <v>628</v>
      </c>
      <c r="AI29" s="443"/>
      <c r="AJ29" s="443"/>
      <c r="AK29" s="443"/>
      <c r="AL29" s="444"/>
      <c r="AM29" s="442">
        <v>2011944</v>
      </c>
      <c r="AN29" s="443"/>
      <c r="AO29" s="443"/>
      <c r="AP29" s="443"/>
      <c r="AQ29" s="443"/>
      <c r="AR29" s="444"/>
      <c r="AS29" s="442">
        <v>3204</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1300981</v>
      </c>
      <c r="BO29" s="467"/>
      <c r="BP29" s="467"/>
      <c r="BQ29" s="467"/>
      <c r="BR29" s="467"/>
      <c r="BS29" s="467"/>
      <c r="BT29" s="467"/>
      <c r="BU29" s="468"/>
      <c r="BV29" s="466">
        <v>1297381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100.4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6533493</v>
      </c>
      <c r="BO30" s="470"/>
      <c r="BP30" s="470"/>
      <c r="BQ30" s="470"/>
      <c r="BR30" s="470"/>
      <c r="BS30" s="470"/>
      <c r="BT30" s="470"/>
      <c r="BU30" s="471"/>
      <c r="BV30" s="469">
        <v>6296876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駿遠学園管理組合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島田市土地開発公社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静岡県後期高齢者医療広域連合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川根町温泉</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休日急患診療事業特別会計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静岡地方税滞納整理機構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静岡県後期高齢者医療広域連合（事業会計分）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大井上水道企業団</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静岡県大井川広域水道企業団</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RXjIf0OTihupe6rbQ00XT9aVwkybr8EKQ4T6foU1bu4DFTMYLDX2ULFCDSMwj3tBpIe0NfPhOTqiuFjOzIRPYQ==" saltValue="SQkHT4i8YSCOyeFE8i57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575</v>
      </c>
      <c r="D34" s="1248"/>
      <c r="E34" s="1249"/>
      <c r="F34" s="32">
        <v>22.83</v>
      </c>
      <c r="G34" s="33">
        <v>23.04</v>
      </c>
      <c r="H34" s="33">
        <v>22.72</v>
      </c>
      <c r="I34" s="33">
        <v>19.38</v>
      </c>
      <c r="J34" s="34">
        <v>14.68</v>
      </c>
      <c r="K34" s="22"/>
      <c r="L34" s="22"/>
      <c r="M34" s="22"/>
      <c r="N34" s="22"/>
      <c r="O34" s="22"/>
      <c r="P34" s="22"/>
    </row>
    <row r="35" spans="1:16" ht="39" customHeight="1" x14ac:dyDescent="0.15">
      <c r="A35" s="22"/>
      <c r="B35" s="35"/>
      <c r="C35" s="1242" t="s">
        <v>576</v>
      </c>
      <c r="D35" s="1243"/>
      <c r="E35" s="1244"/>
      <c r="F35" s="36">
        <v>3.38</v>
      </c>
      <c r="G35" s="37">
        <v>3.85</v>
      </c>
      <c r="H35" s="37">
        <v>4.8899999999999997</v>
      </c>
      <c r="I35" s="37">
        <v>5.28</v>
      </c>
      <c r="J35" s="38">
        <v>5.7</v>
      </c>
      <c r="K35" s="22"/>
      <c r="L35" s="22"/>
      <c r="M35" s="22"/>
      <c r="N35" s="22"/>
      <c r="O35" s="22"/>
      <c r="P35" s="22"/>
    </row>
    <row r="36" spans="1:16" ht="39" customHeight="1" x14ac:dyDescent="0.15">
      <c r="A36" s="22"/>
      <c r="B36" s="35"/>
      <c r="C36" s="1242" t="s">
        <v>577</v>
      </c>
      <c r="D36" s="1243"/>
      <c r="E36" s="1244"/>
      <c r="F36" s="36">
        <v>7.4</v>
      </c>
      <c r="G36" s="37">
        <v>7.92</v>
      </c>
      <c r="H36" s="37">
        <v>5.99</v>
      </c>
      <c r="I36" s="37">
        <v>5.83</v>
      </c>
      <c r="J36" s="38">
        <v>3.77</v>
      </c>
      <c r="K36" s="22"/>
      <c r="L36" s="22"/>
      <c r="M36" s="22"/>
      <c r="N36" s="22"/>
      <c r="O36" s="22"/>
      <c r="P36" s="22"/>
    </row>
    <row r="37" spans="1:16" ht="39" customHeight="1" x14ac:dyDescent="0.15">
      <c r="A37" s="22"/>
      <c r="B37" s="35"/>
      <c r="C37" s="1242" t="s">
        <v>578</v>
      </c>
      <c r="D37" s="1243"/>
      <c r="E37" s="1244"/>
      <c r="F37" s="36">
        <v>1.56</v>
      </c>
      <c r="G37" s="37">
        <v>1.1100000000000001</v>
      </c>
      <c r="H37" s="37">
        <v>5.81</v>
      </c>
      <c r="I37" s="37">
        <v>2.98</v>
      </c>
      <c r="J37" s="38">
        <v>2.91</v>
      </c>
      <c r="K37" s="22"/>
      <c r="L37" s="22"/>
      <c r="M37" s="22"/>
      <c r="N37" s="22"/>
      <c r="O37" s="22"/>
      <c r="P37" s="22"/>
    </row>
    <row r="38" spans="1:16" ht="39" customHeight="1" x14ac:dyDescent="0.15">
      <c r="A38" s="22"/>
      <c r="B38" s="35"/>
      <c r="C38" s="1242" t="s">
        <v>579</v>
      </c>
      <c r="D38" s="1243"/>
      <c r="E38" s="1244"/>
      <c r="F38" s="36">
        <v>0.28000000000000003</v>
      </c>
      <c r="G38" s="37">
        <v>0.39</v>
      </c>
      <c r="H38" s="37">
        <v>0.4</v>
      </c>
      <c r="I38" s="37">
        <v>1.1200000000000001</v>
      </c>
      <c r="J38" s="38">
        <v>0.82</v>
      </c>
      <c r="K38" s="22"/>
      <c r="L38" s="22"/>
      <c r="M38" s="22"/>
      <c r="N38" s="22"/>
      <c r="O38" s="22"/>
      <c r="P38" s="22"/>
    </row>
    <row r="39" spans="1:16" ht="39" customHeight="1" x14ac:dyDescent="0.15">
      <c r="A39" s="22"/>
      <c r="B39" s="35"/>
      <c r="C39" s="1242" t="s">
        <v>580</v>
      </c>
      <c r="D39" s="1243"/>
      <c r="E39" s="1244"/>
      <c r="F39" s="36">
        <v>0.06</v>
      </c>
      <c r="G39" s="37">
        <v>7.0000000000000007E-2</v>
      </c>
      <c r="H39" s="37">
        <v>0.04</v>
      </c>
      <c r="I39" s="37">
        <v>0.08</v>
      </c>
      <c r="J39" s="38">
        <v>0.1</v>
      </c>
      <c r="K39" s="22"/>
      <c r="L39" s="22"/>
      <c r="M39" s="22"/>
      <c r="N39" s="22"/>
      <c r="O39" s="22"/>
      <c r="P39" s="22"/>
    </row>
    <row r="40" spans="1:16" ht="39" customHeight="1" x14ac:dyDescent="0.15">
      <c r="A40" s="22"/>
      <c r="B40" s="35"/>
      <c r="C40" s="1242" t="s">
        <v>581</v>
      </c>
      <c r="D40" s="1243"/>
      <c r="E40" s="1244"/>
      <c r="F40" s="36">
        <v>0.04</v>
      </c>
      <c r="G40" s="37">
        <v>0.04</v>
      </c>
      <c r="H40" s="37">
        <v>0.06</v>
      </c>
      <c r="I40" s="37">
        <v>7.0000000000000007E-2</v>
      </c>
      <c r="J40" s="38">
        <v>0.06</v>
      </c>
      <c r="K40" s="22"/>
      <c r="L40" s="22"/>
      <c r="M40" s="22"/>
      <c r="N40" s="22"/>
      <c r="O40" s="22"/>
      <c r="P40" s="22"/>
    </row>
    <row r="41" spans="1:16" ht="39" customHeight="1" x14ac:dyDescent="0.15">
      <c r="A41" s="22"/>
      <c r="B41" s="35"/>
      <c r="C41" s="1242" t="s">
        <v>582</v>
      </c>
      <c r="D41" s="1243"/>
      <c r="E41" s="1244"/>
      <c r="F41" s="36">
        <v>0.03</v>
      </c>
      <c r="G41" s="37">
        <v>0.04</v>
      </c>
      <c r="H41" s="37">
        <v>0.05</v>
      </c>
      <c r="I41" s="37">
        <v>0.04</v>
      </c>
      <c r="J41" s="38">
        <v>0.03</v>
      </c>
      <c r="K41" s="22"/>
      <c r="L41" s="22"/>
      <c r="M41" s="22"/>
      <c r="N41" s="22"/>
      <c r="O41" s="22"/>
      <c r="P41" s="22"/>
    </row>
    <row r="42" spans="1:16" ht="39" customHeight="1" x14ac:dyDescent="0.15">
      <c r="A42" s="22"/>
      <c r="B42" s="39"/>
      <c r="C42" s="1242" t="s">
        <v>583</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584</v>
      </c>
      <c r="D43" s="1246"/>
      <c r="E43" s="1247"/>
      <c r="F43" s="41">
        <v>0.03</v>
      </c>
      <c r="G43" s="42">
        <v>0.04</v>
      </c>
      <c r="H43" s="42">
        <v>0.04</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l6+RxeW107OAtBHLdCte7J0EOZaxT/VvJmxQGNfWaEIexHy/Ah9iMZ90QXW5qY+AYv7H2smOlZj1b6uOjoixA==" saltValue="qG5JPHNwS8563lbBhRab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4506</v>
      </c>
      <c r="L45" s="60">
        <v>4456</v>
      </c>
      <c r="M45" s="60">
        <v>4552</v>
      </c>
      <c r="N45" s="60">
        <v>4678</v>
      </c>
      <c r="O45" s="61">
        <v>4622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15">
      <c r="A48" s="48"/>
      <c r="B48" s="1270"/>
      <c r="C48" s="1271"/>
      <c r="D48" s="62"/>
      <c r="E48" s="1252" t="s">
        <v>15</v>
      </c>
      <c r="F48" s="1252"/>
      <c r="G48" s="1252"/>
      <c r="H48" s="1252"/>
      <c r="I48" s="1252"/>
      <c r="J48" s="1253"/>
      <c r="K48" s="63">
        <v>613</v>
      </c>
      <c r="L48" s="64">
        <v>597</v>
      </c>
      <c r="M48" s="64">
        <v>491</v>
      </c>
      <c r="N48" s="64">
        <v>585</v>
      </c>
      <c r="O48" s="65">
        <v>624</v>
      </c>
      <c r="P48" s="48"/>
      <c r="Q48" s="48"/>
      <c r="R48" s="48"/>
      <c r="S48" s="48"/>
      <c r="T48" s="48"/>
      <c r="U48" s="48"/>
    </row>
    <row r="49" spans="1:21" ht="30.75" customHeight="1" x14ac:dyDescent="0.15">
      <c r="A49" s="48"/>
      <c r="B49" s="1270"/>
      <c r="C49" s="1271"/>
      <c r="D49" s="62"/>
      <c r="E49" s="1252" t="s">
        <v>16</v>
      </c>
      <c r="F49" s="1252"/>
      <c r="G49" s="1252"/>
      <c r="H49" s="1252"/>
      <c r="I49" s="1252"/>
      <c r="J49" s="1253"/>
      <c r="K49" s="63">
        <v>54</v>
      </c>
      <c r="L49" s="64">
        <v>46</v>
      </c>
      <c r="M49" s="64">
        <v>32</v>
      </c>
      <c r="N49" s="64">
        <v>2</v>
      </c>
      <c r="O49" s="65" t="s">
        <v>526</v>
      </c>
      <c r="P49" s="48"/>
      <c r="Q49" s="48"/>
      <c r="R49" s="48"/>
      <c r="S49" s="48"/>
      <c r="T49" s="48"/>
      <c r="U49" s="48"/>
    </row>
    <row r="50" spans="1:21" ht="30.75" customHeight="1" x14ac:dyDescent="0.15">
      <c r="A50" s="48"/>
      <c r="B50" s="1270"/>
      <c r="C50" s="1271"/>
      <c r="D50" s="62"/>
      <c r="E50" s="1252" t="s">
        <v>17</v>
      </c>
      <c r="F50" s="1252"/>
      <c r="G50" s="1252"/>
      <c r="H50" s="1252"/>
      <c r="I50" s="1252"/>
      <c r="J50" s="1253"/>
      <c r="K50" s="63">
        <v>167</v>
      </c>
      <c r="L50" s="64">
        <v>153</v>
      </c>
      <c r="M50" s="64">
        <v>110</v>
      </c>
      <c r="N50" s="64">
        <v>100</v>
      </c>
      <c r="O50" s="65">
        <v>68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526</v>
      </c>
      <c r="L51" s="64" t="s">
        <v>526</v>
      </c>
      <c r="M51" s="64" t="s">
        <v>526</v>
      </c>
      <c r="N51" s="64" t="s">
        <v>526</v>
      </c>
      <c r="O51" s="65" t="s">
        <v>526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3868</v>
      </c>
      <c r="L52" s="64">
        <v>3773</v>
      </c>
      <c r="M52" s="64">
        <v>3929</v>
      </c>
      <c r="N52" s="64">
        <v>4000</v>
      </c>
      <c r="O52" s="65">
        <v>3962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1472</v>
      </c>
      <c r="L53" s="69">
        <v>1479</v>
      </c>
      <c r="M53" s="69">
        <v>1256</v>
      </c>
      <c r="N53" s="69">
        <v>1365</v>
      </c>
      <c r="O53" s="70">
        <v>1352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609</v>
      </c>
      <c r="L57" s="84" t="s">
        <v>609</v>
      </c>
      <c r="M57" s="84" t="s">
        <v>609</v>
      </c>
      <c r="N57" s="84" t="s">
        <v>609</v>
      </c>
      <c r="O57" s="85" t="s">
        <v>609</v>
      </c>
    </row>
    <row r="58" spans="1:21" ht="31.5" customHeight="1" thickBot="1" x14ac:dyDescent="0.2">
      <c r="B58" s="1260"/>
      <c r="C58" s="1261"/>
      <c r="D58" s="1265" t="s">
        <v>27</v>
      </c>
      <c r="E58" s="1266"/>
      <c r="F58" s="1266"/>
      <c r="G58" s="1266"/>
      <c r="H58" s="1266"/>
      <c r="I58" s="1266"/>
      <c r="J58" s="1267"/>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arzh5bia60naxB1NRqmU3X0Pg01yzAMI0QK4dPt+BPn5VAmxas7FDso78jZ9eIx0gqtUsTSJYfCA21KvmG7w==" saltValue="e2PXnK6zGAqbcV6WpIiz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8" t="s">
        <v>30</v>
      </c>
      <c r="C41" s="1289"/>
      <c r="D41" s="102"/>
      <c r="E41" s="1290" t="s">
        <v>31</v>
      </c>
      <c r="F41" s="1290"/>
      <c r="G41" s="1290"/>
      <c r="H41" s="1291"/>
      <c r="I41" s="103">
        <v>42600</v>
      </c>
      <c r="J41" s="104">
        <v>41027</v>
      </c>
      <c r="K41" s="104">
        <v>39209</v>
      </c>
      <c r="L41" s="104">
        <v>37816</v>
      </c>
      <c r="M41" s="105">
        <v>37990</v>
      </c>
    </row>
    <row r="42" spans="2:13" ht="27.75" customHeight="1" x14ac:dyDescent="0.15">
      <c r="B42" s="1278"/>
      <c r="C42" s="1279"/>
      <c r="D42" s="106"/>
      <c r="E42" s="1282" t="s">
        <v>32</v>
      </c>
      <c r="F42" s="1282"/>
      <c r="G42" s="1282"/>
      <c r="H42" s="1283"/>
      <c r="I42" s="107">
        <v>497</v>
      </c>
      <c r="J42" s="108">
        <v>369</v>
      </c>
      <c r="K42" s="108">
        <v>275</v>
      </c>
      <c r="L42" s="108">
        <v>623</v>
      </c>
      <c r="M42" s="109">
        <v>567</v>
      </c>
    </row>
    <row r="43" spans="2:13" ht="27.75" customHeight="1" x14ac:dyDescent="0.15">
      <c r="B43" s="1278"/>
      <c r="C43" s="1279"/>
      <c r="D43" s="106"/>
      <c r="E43" s="1282" t="s">
        <v>33</v>
      </c>
      <c r="F43" s="1282"/>
      <c r="G43" s="1282"/>
      <c r="H43" s="1283"/>
      <c r="I43" s="107">
        <v>5177</v>
      </c>
      <c r="J43" s="108">
        <v>5345</v>
      </c>
      <c r="K43" s="108">
        <v>5309</v>
      </c>
      <c r="L43" s="108">
        <v>5636</v>
      </c>
      <c r="M43" s="109">
        <v>5895</v>
      </c>
    </row>
    <row r="44" spans="2:13" ht="27.75" customHeight="1" x14ac:dyDescent="0.15">
      <c r="B44" s="1278"/>
      <c r="C44" s="1279"/>
      <c r="D44" s="106"/>
      <c r="E44" s="1282" t="s">
        <v>34</v>
      </c>
      <c r="F44" s="1282"/>
      <c r="G44" s="1282"/>
      <c r="H44" s="1283"/>
      <c r="I44" s="107">
        <v>79</v>
      </c>
      <c r="J44" s="108">
        <v>34</v>
      </c>
      <c r="K44" s="108">
        <v>2</v>
      </c>
      <c r="L44" s="108" t="s">
        <v>526</v>
      </c>
      <c r="M44" s="109" t="s">
        <v>526</v>
      </c>
    </row>
    <row r="45" spans="2:13" ht="27.75" customHeight="1" x14ac:dyDescent="0.15">
      <c r="B45" s="1278"/>
      <c r="C45" s="1279"/>
      <c r="D45" s="106"/>
      <c r="E45" s="1282" t="s">
        <v>35</v>
      </c>
      <c r="F45" s="1282"/>
      <c r="G45" s="1282"/>
      <c r="H45" s="1283"/>
      <c r="I45" s="107">
        <v>6788</v>
      </c>
      <c r="J45" s="108">
        <v>5699</v>
      </c>
      <c r="K45" s="108">
        <v>5655</v>
      </c>
      <c r="L45" s="108">
        <v>5518</v>
      </c>
      <c r="M45" s="109">
        <v>5480</v>
      </c>
    </row>
    <row r="46" spans="2:13" ht="27.75" customHeight="1" x14ac:dyDescent="0.15">
      <c r="B46" s="1278"/>
      <c r="C46" s="1279"/>
      <c r="D46" s="110"/>
      <c r="E46" s="1282" t="s">
        <v>36</v>
      </c>
      <c r="F46" s="1282"/>
      <c r="G46" s="1282"/>
      <c r="H46" s="1283"/>
      <c r="I46" s="107" t="s">
        <v>526</v>
      </c>
      <c r="J46" s="108" t="s">
        <v>526</v>
      </c>
      <c r="K46" s="108" t="s">
        <v>526</v>
      </c>
      <c r="L46" s="108">
        <v>574</v>
      </c>
      <c r="M46" s="109">
        <v>850</v>
      </c>
    </row>
    <row r="47" spans="2:13" ht="27.75" customHeight="1" x14ac:dyDescent="0.15">
      <c r="B47" s="1278"/>
      <c r="C47" s="1279"/>
      <c r="D47" s="111"/>
      <c r="E47" s="1292" t="s">
        <v>37</v>
      </c>
      <c r="F47" s="1293"/>
      <c r="G47" s="1293"/>
      <c r="H47" s="1294"/>
      <c r="I47" s="107" t="s">
        <v>526</v>
      </c>
      <c r="J47" s="108" t="s">
        <v>526</v>
      </c>
      <c r="K47" s="108" t="s">
        <v>526</v>
      </c>
      <c r="L47" s="108" t="s">
        <v>526</v>
      </c>
      <c r="M47" s="109" t="s">
        <v>526</v>
      </c>
    </row>
    <row r="48" spans="2:13" ht="27.75" customHeight="1" x14ac:dyDescent="0.15">
      <c r="B48" s="1278"/>
      <c r="C48" s="1279"/>
      <c r="D48" s="106"/>
      <c r="E48" s="1282" t="s">
        <v>38</v>
      </c>
      <c r="F48" s="1282"/>
      <c r="G48" s="1282"/>
      <c r="H48" s="1283"/>
      <c r="I48" s="107" t="s">
        <v>526</v>
      </c>
      <c r="J48" s="108" t="s">
        <v>526</v>
      </c>
      <c r="K48" s="108" t="s">
        <v>526</v>
      </c>
      <c r="L48" s="108" t="s">
        <v>526</v>
      </c>
      <c r="M48" s="109" t="s">
        <v>526</v>
      </c>
    </row>
    <row r="49" spans="2:13" ht="27.75" customHeight="1" x14ac:dyDescent="0.15">
      <c r="B49" s="1280"/>
      <c r="C49" s="1281"/>
      <c r="D49" s="106"/>
      <c r="E49" s="1282" t="s">
        <v>39</v>
      </c>
      <c r="F49" s="1282"/>
      <c r="G49" s="1282"/>
      <c r="H49" s="1283"/>
      <c r="I49" s="107" t="s">
        <v>526</v>
      </c>
      <c r="J49" s="108" t="s">
        <v>526</v>
      </c>
      <c r="K49" s="108" t="s">
        <v>526</v>
      </c>
      <c r="L49" s="108" t="s">
        <v>526</v>
      </c>
      <c r="M49" s="109" t="s">
        <v>526</v>
      </c>
    </row>
    <row r="50" spans="2:13" ht="27.75" customHeight="1" x14ac:dyDescent="0.15">
      <c r="B50" s="1276" t="s">
        <v>40</v>
      </c>
      <c r="C50" s="1277"/>
      <c r="D50" s="112"/>
      <c r="E50" s="1282" t="s">
        <v>41</v>
      </c>
      <c r="F50" s="1282"/>
      <c r="G50" s="1282"/>
      <c r="H50" s="1283"/>
      <c r="I50" s="107">
        <v>12213</v>
      </c>
      <c r="J50" s="108">
        <v>12892</v>
      </c>
      <c r="K50" s="108">
        <v>13057</v>
      </c>
      <c r="L50" s="108">
        <v>13820</v>
      </c>
      <c r="M50" s="109">
        <v>13767</v>
      </c>
    </row>
    <row r="51" spans="2:13" ht="27.75" customHeight="1" x14ac:dyDescent="0.15">
      <c r="B51" s="1278"/>
      <c r="C51" s="1279"/>
      <c r="D51" s="106"/>
      <c r="E51" s="1282" t="s">
        <v>42</v>
      </c>
      <c r="F51" s="1282"/>
      <c r="G51" s="1282"/>
      <c r="H51" s="1283"/>
      <c r="I51" s="107">
        <v>9181</v>
      </c>
      <c r="J51" s="108">
        <v>8611</v>
      </c>
      <c r="K51" s="108">
        <v>8152</v>
      </c>
      <c r="L51" s="108">
        <v>7946</v>
      </c>
      <c r="M51" s="109">
        <v>8095</v>
      </c>
    </row>
    <row r="52" spans="2:13" ht="27.75" customHeight="1" x14ac:dyDescent="0.15">
      <c r="B52" s="1280"/>
      <c r="C52" s="1281"/>
      <c r="D52" s="106"/>
      <c r="E52" s="1282" t="s">
        <v>43</v>
      </c>
      <c r="F52" s="1282"/>
      <c r="G52" s="1282"/>
      <c r="H52" s="1283"/>
      <c r="I52" s="107">
        <v>32460</v>
      </c>
      <c r="J52" s="108">
        <v>32004</v>
      </c>
      <c r="K52" s="108">
        <v>31232</v>
      </c>
      <c r="L52" s="108">
        <v>31420</v>
      </c>
      <c r="M52" s="109">
        <v>33019</v>
      </c>
    </row>
    <row r="53" spans="2:13" ht="27.75" customHeight="1" thickBot="1" x14ac:dyDescent="0.2">
      <c r="B53" s="1284" t="s">
        <v>44</v>
      </c>
      <c r="C53" s="1285"/>
      <c r="D53" s="113"/>
      <c r="E53" s="1286" t="s">
        <v>45</v>
      </c>
      <c r="F53" s="1286"/>
      <c r="G53" s="1286"/>
      <c r="H53" s="1287"/>
      <c r="I53" s="114">
        <v>1287</v>
      </c>
      <c r="J53" s="115">
        <v>-1033</v>
      </c>
      <c r="K53" s="115">
        <v>-1992</v>
      </c>
      <c r="L53" s="115">
        <v>-3020</v>
      </c>
      <c r="M53" s="116">
        <v>-4097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iYmCV0UTXBztzcfsTXOMAOV+XRzSPSbj7sBCQt7B9MmSeYM1JAY3o7lhL6Afag4R0SPPiFlWsYwOxOLBZCvqg==" saltValue="u4cowmxNvgQgH1EIb8tI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6612</v>
      </c>
      <c r="G55" s="128">
        <v>6313</v>
      </c>
      <c r="H55" s="129">
        <v>5814</v>
      </c>
    </row>
    <row r="56" spans="2:8" ht="52.5" customHeight="1" x14ac:dyDescent="0.15">
      <c r="B56" s="130"/>
      <c r="C56" s="1305" t="s">
        <v>49</v>
      </c>
      <c r="D56" s="1305"/>
      <c r="E56" s="1306"/>
      <c r="F56" s="131">
        <v>1294</v>
      </c>
      <c r="G56" s="131">
        <v>1297</v>
      </c>
      <c r="H56" s="132">
        <v>1301</v>
      </c>
    </row>
    <row r="57" spans="2:8" ht="53.25" customHeight="1" x14ac:dyDescent="0.15">
      <c r="B57" s="130"/>
      <c r="C57" s="1307" t="s">
        <v>50</v>
      </c>
      <c r="D57" s="1307"/>
      <c r="E57" s="1308"/>
      <c r="F57" s="133">
        <v>5972</v>
      </c>
      <c r="G57" s="133">
        <v>6297</v>
      </c>
      <c r="H57" s="134">
        <v>6533</v>
      </c>
    </row>
    <row r="58" spans="2:8" ht="45.75" customHeight="1" x14ac:dyDescent="0.15">
      <c r="B58" s="135"/>
      <c r="C58" s="1295" t="s">
        <v>604</v>
      </c>
      <c r="D58" s="1296"/>
      <c r="E58" s="1297"/>
      <c r="F58" s="136">
        <v>1988</v>
      </c>
      <c r="G58" s="136">
        <v>2003</v>
      </c>
      <c r="H58" s="137">
        <v>2018</v>
      </c>
    </row>
    <row r="59" spans="2:8" ht="45.75" customHeight="1" x14ac:dyDescent="0.15">
      <c r="B59" s="135"/>
      <c r="C59" s="1295" t="s">
        <v>605</v>
      </c>
      <c r="D59" s="1296"/>
      <c r="E59" s="1297"/>
      <c r="F59" s="136">
        <v>921</v>
      </c>
      <c r="G59" s="136">
        <v>1276</v>
      </c>
      <c r="H59" s="137">
        <v>1421</v>
      </c>
    </row>
    <row r="60" spans="2:8" ht="45.75" customHeight="1" x14ac:dyDescent="0.15">
      <c r="B60" s="135"/>
      <c r="C60" s="1295" t="s">
        <v>606</v>
      </c>
      <c r="D60" s="1296"/>
      <c r="E60" s="1297"/>
      <c r="F60" s="136">
        <v>919</v>
      </c>
      <c r="G60" s="136">
        <v>923</v>
      </c>
      <c r="H60" s="137">
        <v>928</v>
      </c>
    </row>
    <row r="61" spans="2:8" ht="45.75" customHeight="1" x14ac:dyDescent="0.15">
      <c r="B61" s="135"/>
      <c r="C61" s="1295" t="s">
        <v>607</v>
      </c>
      <c r="D61" s="1296"/>
      <c r="E61" s="1297"/>
      <c r="F61" s="136">
        <v>715</v>
      </c>
      <c r="G61" s="136">
        <v>799</v>
      </c>
      <c r="H61" s="137">
        <v>869</v>
      </c>
    </row>
    <row r="62" spans="2:8" ht="45.75" customHeight="1" thickBot="1" x14ac:dyDescent="0.2">
      <c r="B62" s="138"/>
      <c r="C62" s="1298" t="s">
        <v>608</v>
      </c>
      <c r="D62" s="1299"/>
      <c r="E62" s="1300"/>
      <c r="F62" s="139">
        <v>911</v>
      </c>
      <c r="G62" s="139">
        <v>912</v>
      </c>
      <c r="H62" s="140">
        <v>792</v>
      </c>
    </row>
    <row r="63" spans="2:8" ht="52.5" customHeight="1" thickBot="1" x14ac:dyDescent="0.2">
      <c r="B63" s="141"/>
      <c r="C63" s="1301" t="s">
        <v>51</v>
      </c>
      <c r="D63" s="1301"/>
      <c r="E63" s="1302"/>
      <c r="F63" s="142">
        <v>13878</v>
      </c>
      <c r="G63" s="142">
        <v>13908</v>
      </c>
      <c r="H63" s="143">
        <v>13648</v>
      </c>
    </row>
    <row r="64" spans="2:8" ht="15" customHeight="1" x14ac:dyDescent="0.15"/>
  </sheetData>
  <sheetProtection algorithmName="SHA-512" hashValue="en01cRBrwNqOibnm3okcMvG44mYiMHfi43fkCdPigabyHWCywF9LDvCpoq1mj86CDVv51jCQHXo2LXoEGzRCxA==" saltValue="2AEZ8iZ6anUmrZAjaPvS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616</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567</v>
      </c>
      <c r="BQ50" s="1311"/>
      <c r="BR50" s="1311"/>
      <c r="BS50" s="1311"/>
      <c r="BT50" s="1311"/>
      <c r="BU50" s="1311"/>
      <c r="BV50" s="1311"/>
      <c r="BW50" s="1311"/>
      <c r="BX50" s="1311" t="s">
        <v>568</v>
      </c>
      <c r="BY50" s="1311"/>
      <c r="BZ50" s="1311"/>
      <c r="CA50" s="1311"/>
      <c r="CB50" s="1311"/>
      <c r="CC50" s="1311"/>
      <c r="CD50" s="1311"/>
      <c r="CE50" s="1311"/>
      <c r="CF50" s="1311" t="s">
        <v>569</v>
      </c>
      <c r="CG50" s="1311"/>
      <c r="CH50" s="1311"/>
      <c r="CI50" s="1311"/>
      <c r="CJ50" s="1311"/>
      <c r="CK50" s="1311"/>
      <c r="CL50" s="1311"/>
      <c r="CM50" s="1311"/>
      <c r="CN50" s="1311" t="s">
        <v>570</v>
      </c>
      <c r="CO50" s="1311"/>
      <c r="CP50" s="1311"/>
      <c r="CQ50" s="1311"/>
      <c r="CR50" s="1311"/>
      <c r="CS50" s="1311"/>
      <c r="CT50" s="1311"/>
      <c r="CU50" s="1311"/>
      <c r="CV50" s="1311" t="s">
        <v>571</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615</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09">
        <v>6.8</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09">
        <v>56.9</v>
      </c>
      <c r="BQ53" s="1309"/>
      <c r="BR53" s="1309"/>
      <c r="BS53" s="1309"/>
      <c r="BT53" s="1309"/>
      <c r="BU53" s="1309"/>
      <c r="BV53" s="1309"/>
      <c r="BW53" s="1309"/>
      <c r="BX53" s="1309">
        <v>58.2</v>
      </c>
      <c r="BY53" s="1309"/>
      <c r="BZ53" s="1309"/>
      <c r="CA53" s="1309"/>
      <c r="CB53" s="1309"/>
      <c r="CC53" s="1309"/>
      <c r="CD53" s="1309"/>
      <c r="CE53" s="1309"/>
      <c r="CF53" s="1309">
        <v>59.3</v>
      </c>
      <c r="CG53" s="1309"/>
      <c r="CH53" s="1309"/>
      <c r="CI53" s="1309"/>
      <c r="CJ53" s="1309"/>
      <c r="CK53" s="1309"/>
      <c r="CL53" s="1309"/>
      <c r="CM53" s="1309"/>
      <c r="CN53" s="1309">
        <v>61.2</v>
      </c>
      <c r="CO53" s="1309"/>
      <c r="CP53" s="1309"/>
      <c r="CQ53" s="1309"/>
      <c r="CR53" s="1309"/>
      <c r="CS53" s="1309"/>
      <c r="CT53" s="1309"/>
      <c r="CU53" s="1309"/>
      <c r="CV53" s="1309">
        <v>62.8</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614</v>
      </c>
      <c r="AO55" s="1311"/>
      <c r="AP55" s="1311"/>
      <c r="AQ55" s="1311"/>
      <c r="AR55" s="1311"/>
      <c r="AS55" s="1311"/>
      <c r="AT55" s="1311"/>
      <c r="AU55" s="1311"/>
      <c r="AV55" s="1311"/>
      <c r="AW55" s="1311"/>
      <c r="AX55" s="1311"/>
      <c r="AY55" s="1311"/>
      <c r="AZ55" s="1311"/>
      <c r="BA55" s="1311"/>
      <c r="BB55" s="1312" t="s">
        <v>613</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620</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619</v>
      </c>
    </row>
    <row r="64" spans="1:109" ht="13.5" x14ac:dyDescent="0.15">
      <c r="B64" s="387"/>
      <c r="G64" s="403"/>
      <c r="I64" s="405"/>
      <c r="J64" s="405"/>
      <c r="K64" s="405"/>
      <c r="L64" s="405"/>
      <c r="M64" s="405"/>
      <c r="N64" s="404"/>
      <c r="AM64" s="403"/>
      <c r="AN64" s="403" t="s">
        <v>618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616</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567</v>
      </c>
      <c r="BQ72" s="1311"/>
      <c r="BR72" s="1311"/>
      <c r="BS72" s="1311"/>
      <c r="BT72" s="1311"/>
      <c r="BU72" s="1311"/>
      <c r="BV72" s="1311"/>
      <c r="BW72" s="1311"/>
      <c r="BX72" s="1311" t="s">
        <v>568</v>
      </c>
      <c r="BY72" s="1311"/>
      <c r="BZ72" s="1311"/>
      <c r="CA72" s="1311"/>
      <c r="CB72" s="1311"/>
      <c r="CC72" s="1311"/>
      <c r="CD72" s="1311"/>
      <c r="CE72" s="1311"/>
      <c r="CF72" s="1311" t="s">
        <v>569</v>
      </c>
      <c r="CG72" s="1311"/>
      <c r="CH72" s="1311"/>
      <c r="CI72" s="1311"/>
      <c r="CJ72" s="1311"/>
      <c r="CK72" s="1311"/>
      <c r="CL72" s="1311"/>
      <c r="CM72" s="1311"/>
      <c r="CN72" s="1311" t="s">
        <v>570</v>
      </c>
      <c r="CO72" s="1311"/>
      <c r="CP72" s="1311"/>
      <c r="CQ72" s="1311"/>
      <c r="CR72" s="1311"/>
      <c r="CS72" s="1311"/>
      <c r="CT72" s="1311"/>
      <c r="CU72" s="1311"/>
      <c r="CV72" s="1311" t="s">
        <v>571</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615</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09">
        <v>6.8</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8.1</v>
      </c>
      <c r="BQ75" s="1309"/>
      <c r="BR75" s="1309"/>
      <c r="BS75" s="1309"/>
      <c r="BT75" s="1309"/>
      <c r="BU75" s="1309"/>
      <c r="BV75" s="1309"/>
      <c r="BW75" s="1309"/>
      <c r="BX75" s="1309">
        <v>7.8</v>
      </c>
      <c r="BY75" s="1309"/>
      <c r="BZ75" s="1309"/>
      <c r="CA75" s="1309"/>
      <c r="CB75" s="1309"/>
      <c r="CC75" s="1309"/>
      <c r="CD75" s="1309"/>
      <c r="CE75" s="1309"/>
      <c r="CF75" s="1309">
        <v>7.4</v>
      </c>
      <c r="CG75" s="1309"/>
      <c r="CH75" s="1309"/>
      <c r="CI75" s="1309"/>
      <c r="CJ75" s="1309"/>
      <c r="CK75" s="1309"/>
      <c r="CL75" s="1309"/>
      <c r="CM75" s="1309"/>
      <c r="CN75" s="1309">
        <v>7.2</v>
      </c>
      <c r="CO75" s="1309"/>
      <c r="CP75" s="1309"/>
      <c r="CQ75" s="1309"/>
      <c r="CR75" s="1309"/>
      <c r="CS75" s="1309"/>
      <c r="CT75" s="1309"/>
      <c r="CU75" s="1309"/>
      <c r="CV75" s="1309">
        <v>7</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614</v>
      </c>
      <c r="AO77" s="1311"/>
      <c r="AP77" s="1311"/>
      <c r="AQ77" s="1311"/>
      <c r="AR77" s="1311"/>
      <c r="AS77" s="1311"/>
      <c r="AT77" s="1311"/>
      <c r="AU77" s="1311"/>
      <c r="AV77" s="1311"/>
      <c r="AW77" s="1311"/>
      <c r="AX77" s="1311"/>
      <c r="AY77" s="1311"/>
      <c r="AZ77" s="1311"/>
      <c r="BA77" s="1311"/>
      <c r="BB77" s="1312" t="s">
        <v>613</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612</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7JvYglSLWmGZ8fUqBvbBywGPMpjxpClG9SYbZa+64cTDEol5qW7nv4Gal6SfLDHPiY0IhnDWwe4CHVdTfNMAAw==" saltValue="8lCNrbkG+RA5Wiy2cfNRe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nAdRAUx/xYsGKg9q2ERI2UNjTzKWd3JNXQr1hg7pCGEmWZrTfXA6c+htLlIoCxaGw89dOzA2HAaeOHtY6Fo0FQ==" saltValue="uEd0A4RGzK5+2cYnP4V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zg9nrn6h8YcTvR6qNJckjKtmND2wWqX0raV7dya25/fuNa4TMoGinx9BdNSZd6WePHJjRRp4OqXiynP8msNGlA==" saltValue="lHMV9qcvb/P+ejOpC+37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45624</v>
      </c>
      <c r="E3" s="162"/>
      <c r="F3" s="163">
        <v>54227</v>
      </c>
      <c r="G3" s="164"/>
      <c r="H3" s="165"/>
    </row>
    <row r="4" spans="1:8" x14ac:dyDescent="0.15">
      <c r="A4" s="166"/>
      <c r="B4" s="167"/>
      <c r="C4" s="168"/>
      <c r="D4" s="169">
        <v>14799</v>
      </c>
      <c r="E4" s="170"/>
      <c r="F4" s="171">
        <v>29694</v>
      </c>
      <c r="G4" s="172"/>
      <c r="H4" s="173"/>
    </row>
    <row r="5" spans="1:8" x14ac:dyDescent="0.15">
      <c r="A5" s="154" t="s">
        <v>559</v>
      </c>
      <c r="B5" s="159"/>
      <c r="C5" s="160"/>
      <c r="D5" s="161">
        <v>47101</v>
      </c>
      <c r="E5" s="162"/>
      <c r="F5" s="163">
        <v>57295</v>
      </c>
      <c r="G5" s="164"/>
      <c r="H5" s="165"/>
    </row>
    <row r="6" spans="1:8" x14ac:dyDescent="0.15">
      <c r="A6" s="166"/>
      <c r="B6" s="167"/>
      <c r="C6" s="168"/>
      <c r="D6" s="169">
        <v>23315</v>
      </c>
      <c r="E6" s="170"/>
      <c r="F6" s="171">
        <v>32771</v>
      </c>
      <c r="G6" s="172"/>
      <c r="H6" s="173"/>
    </row>
    <row r="7" spans="1:8" x14ac:dyDescent="0.15">
      <c r="A7" s="154" t="s">
        <v>560</v>
      </c>
      <c r="B7" s="159"/>
      <c r="C7" s="160"/>
      <c r="D7" s="161">
        <v>46971</v>
      </c>
      <c r="E7" s="162"/>
      <c r="F7" s="163">
        <v>54110</v>
      </c>
      <c r="G7" s="164"/>
      <c r="H7" s="165"/>
    </row>
    <row r="8" spans="1:8" x14ac:dyDescent="0.15">
      <c r="A8" s="166"/>
      <c r="B8" s="167"/>
      <c r="C8" s="168"/>
      <c r="D8" s="169">
        <v>22173</v>
      </c>
      <c r="E8" s="170"/>
      <c r="F8" s="171">
        <v>30620</v>
      </c>
      <c r="G8" s="172"/>
      <c r="H8" s="173"/>
    </row>
    <row r="9" spans="1:8" x14ac:dyDescent="0.15">
      <c r="A9" s="154" t="s">
        <v>561</v>
      </c>
      <c r="B9" s="159"/>
      <c r="C9" s="160"/>
      <c r="D9" s="161">
        <v>43822</v>
      </c>
      <c r="E9" s="162"/>
      <c r="F9" s="163">
        <v>54684</v>
      </c>
      <c r="G9" s="164"/>
      <c r="H9" s="165"/>
    </row>
    <row r="10" spans="1:8" x14ac:dyDescent="0.15">
      <c r="A10" s="166"/>
      <c r="B10" s="167"/>
      <c r="C10" s="168"/>
      <c r="D10" s="169">
        <v>27289</v>
      </c>
      <c r="E10" s="170"/>
      <c r="F10" s="171">
        <v>32829</v>
      </c>
      <c r="G10" s="172"/>
      <c r="H10" s="173"/>
    </row>
    <row r="11" spans="1:8" x14ac:dyDescent="0.15">
      <c r="A11" s="154" t="s">
        <v>562</v>
      </c>
      <c r="B11" s="159"/>
      <c r="C11" s="160"/>
      <c r="D11" s="161">
        <v>63820</v>
      </c>
      <c r="E11" s="162"/>
      <c r="F11" s="163">
        <v>62383</v>
      </c>
      <c r="G11" s="164"/>
      <c r="H11" s="165"/>
    </row>
    <row r="12" spans="1:8" x14ac:dyDescent="0.15">
      <c r="A12" s="166"/>
      <c r="B12" s="167"/>
      <c r="C12" s="174"/>
      <c r="D12" s="169">
        <v>29670</v>
      </c>
      <c r="E12" s="170"/>
      <c r="F12" s="171">
        <v>35325</v>
      </c>
      <c r="G12" s="172"/>
      <c r="H12" s="173"/>
    </row>
    <row r="13" spans="1:8" x14ac:dyDescent="0.15">
      <c r="A13" s="154"/>
      <c r="B13" s="159"/>
      <c r="C13" s="175"/>
      <c r="D13" s="176">
        <v>49468</v>
      </c>
      <c r="E13" s="177"/>
      <c r="F13" s="178">
        <v>56540</v>
      </c>
      <c r="G13" s="179"/>
      <c r="H13" s="165"/>
    </row>
    <row r="14" spans="1:8" x14ac:dyDescent="0.15">
      <c r="A14" s="166"/>
      <c r="B14" s="167"/>
      <c r="C14" s="168"/>
      <c r="D14" s="169">
        <v>23449</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7.45</v>
      </c>
      <c r="C19" s="180">
        <f>ROUND(VALUE(SUBSTITUTE(実質収支比率等に係る経年分析!G$48,"▲","-")),2)</f>
        <v>7.97</v>
      </c>
      <c r="D19" s="180">
        <f>ROUND(VALUE(SUBSTITUTE(実質収支比率等に係る経年分析!H$48,"▲","-")),2)</f>
        <v>6.06</v>
      </c>
      <c r="E19" s="180">
        <f>ROUND(VALUE(SUBSTITUTE(実質収支比率等に係る経年分析!I$48,"▲","-")),2)</f>
        <v>5.92</v>
      </c>
      <c r="F19" s="180">
        <f>ROUND(VALUE(SUBSTITUTE(実質収支比率等に係る経年分析!J$48,"▲","-")),2)</f>
        <v>3.83</v>
      </c>
    </row>
    <row r="20" spans="1:11" x14ac:dyDescent="0.15">
      <c r="A20" s="180" t="s">
        <v>55</v>
      </c>
      <c r="B20" s="180">
        <f>ROUND(VALUE(SUBSTITUTE(実質収支比率等に係る経年分析!F$47,"▲","-")),2)</f>
        <v>30.11</v>
      </c>
      <c r="C20" s="180">
        <f>ROUND(VALUE(SUBSTITUTE(実質収支比率等に係る経年分析!G$47,"▲","-")),2)</f>
        <v>30.41</v>
      </c>
      <c r="D20" s="180">
        <f>ROUND(VALUE(SUBSTITUTE(実質収支比率等に係る経年分析!H$47,"▲","-")),2)</f>
        <v>30.53</v>
      </c>
      <c r="E20" s="180">
        <f>ROUND(VALUE(SUBSTITUTE(実質収支比率等に係る経年分析!I$47,"▲","-")),2)</f>
        <v>28.76</v>
      </c>
      <c r="F20" s="180">
        <f>ROUND(VALUE(SUBSTITUTE(実質収支比率等に係る経年分析!J$47,"▲","-")),2)</f>
        <v>26.36</v>
      </c>
    </row>
    <row r="21" spans="1:11" x14ac:dyDescent="0.15">
      <c r="A21" s="180" t="s">
        <v>56</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1.41</v>
      </c>
      <c r="D21" s="180">
        <f>IF(ISNUMBER(VALUE(SUBSTITUTE(実質収支比率等に係る経年分析!H$49,"▲","-"))),ROUND(VALUE(SUBSTITUTE(実質収支比率等に係る経年分析!H$49,"▲","-")),2),NA())</f>
        <v>-1.93</v>
      </c>
      <c r="E21" s="180">
        <f>IF(ISNUMBER(VALUE(SUBSTITUTE(実質収支比率等に係る経年分析!I$49,"▲","-"))),ROUND(VALUE(SUBSTITUTE(実質収支比率等に係る経年分析!I$49,"▲","-")),2),NA())</f>
        <v>-1.43</v>
      </c>
      <c r="F21" s="180">
        <f>IF(ISNUMBER(VALUE(SUBSTITUTE(実質収支比率等に係る経年分析!J$49,"▲","-"))),ROUND(VALUE(SUBSTITUTE(実質収支比率等に係る経年分析!J$49,"▲","-")),2),NA())</f>
        <v>-4.32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休日急患診療事業特別会計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3868</v>
      </c>
      <c r="E42" s="182"/>
      <c r="F42" s="182"/>
      <c r="G42" s="182">
        <f>'実質公債費比率（分子）の構造'!L$52</f>
        <v>3773</v>
      </c>
      <c r="H42" s="182"/>
      <c r="I42" s="182"/>
      <c r="J42" s="182">
        <f>'実質公債費比率（分子）の構造'!M$52</f>
        <v>3929</v>
      </c>
      <c r="K42" s="182"/>
      <c r="L42" s="182"/>
      <c r="M42" s="182">
        <f>'実質公債費比率（分子）の構造'!N$52</f>
        <v>4000</v>
      </c>
      <c r="N42" s="182"/>
      <c r="O42" s="182"/>
      <c r="P42" s="182">
        <f>'実質公債費比率（分子）の構造'!O$52</f>
        <v>3962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167</v>
      </c>
      <c r="C44" s="182"/>
      <c r="D44" s="182"/>
      <c r="E44" s="182">
        <f>'実質公債費比率（分子）の構造'!L$50</f>
        <v>153</v>
      </c>
      <c r="F44" s="182"/>
      <c r="G44" s="182"/>
      <c r="H44" s="182">
        <f>'実質公債費比率（分子）の構造'!M$50</f>
        <v>110</v>
      </c>
      <c r="I44" s="182"/>
      <c r="J44" s="182"/>
      <c r="K44" s="182">
        <f>'実質公債費比率（分子）の構造'!N$50</f>
        <v>100</v>
      </c>
      <c r="L44" s="182"/>
      <c r="M44" s="182"/>
      <c r="N44" s="182">
        <f>'実質公債費比率（分子）の構造'!O$50</f>
        <v>68</v>
      </c>
      <c r="O44" s="182"/>
      <c r="P44" s="182"/>
    </row>
    <row r="45" spans="1:16" x14ac:dyDescent="0.15">
      <c r="A45" s="182" t="s">
        <v>66</v>
      </c>
      <c r="B45" s="182">
        <f>'実質公債費比率（分子）の構造'!K$49</f>
        <v>54</v>
      </c>
      <c r="C45" s="182"/>
      <c r="D45" s="182"/>
      <c r="E45" s="182">
        <f>'実質公債費比率（分子）の構造'!L$49</f>
        <v>46</v>
      </c>
      <c r="F45" s="182"/>
      <c r="G45" s="182"/>
      <c r="H45" s="182">
        <f>'実質公債費比率（分子）の構造'!M$49</f>
        <v>32</v>
      </c>
      <c r="I45" s="182"/>
      <c r="J45" s="182"/>
      <c r="K45" s="182">
        <f>'実質公債費比率（分子）の構造'!N$49</f>
        <v>2</v>
      </c>
      <c r="L45" s="182"/>
      <c r="M45" s="182"/>
      <c r="N45" s="182" t="str">
        <f>'実質公債費比率（分子）の構造'!O$49</f>
        <v>-</v>
      </c>
      <c r="O45" s="182"/>
      <c r="P45" s="182"/>
    </row>
    <row r="46" spans="1:16" x14ac:dyDescent="0.15">
      <c r="A46" s="182" t="s">
        <v>67</v>
      </c>
      <c r="B46" s="182">
        <f>'実質公債費比率（分子）の構造'!K$48</f>
        <v>613</v>
      </c>
      <c r="C46" s="182"/>
      <c r="D46" s="182"/>
      <c r="E46" s="182">
        <f>'実質公債費比率（分子）の構造'!L$48</f>
        <v>597</v>
      </c>
      <c r="F46" s="182"/>
      <c r="G46" s="182"/>
      <c r="H46" s="182">
        <f>'実質公債費比率（分子）の構造'!M$48</f>
        <v>491</v>
      </c>
      <c r="I46" s="182"/>
      <c r="J46" s="182"/>
      <c r="K46" s="182">
        <f>'実質公債費比率（分子）の構造'!N$48</f>
        <v>585</v>
      </c>
      <c r="L46" s="182"/>
      <c r="M46" s="182"/>
      <c r="N46" s="182">
        <f>'実質公債費比率（分子）の構造'!O$48</f>
        <v>624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4506</v>
      </c>
      <c r="C49" s="182"/>
      <c r="D49" s="182"/>
      <c r="E49" s="182">
        <f>'実質公債費比率（分子）の構造'!L$45</f>
        <v>4456</v>
      </c>
      <c r="F49" s="182"/>
      <c r="G49" s="182"/>
      <c r="H49" s="182">
        <f>'実質公債費比率（分子）の構造'!M$45</f>
        <v>4552</v>
      </c>
      <c r="I49" s="182"/>
      <c r="J49" s="182"/>
      <c r="K49" s="182">
        <f>'実質公債費比率（分子）の構造'!N$45</f>
        <v>4678</v>
      </c>
      <c r="L49" s="182"/>
      <c r="M49" s="182"/>
      <c r="N49" s="182">
        <f>'実質公債費比率（分子）の構造'!O$45</f>
        <v>4622</v>
      </c>
      <c r="O49" s="182"/>
      <c r="P49" s="182"/>
    </row>
    <row r="50" spans="1:16" x14ac:dyDescent="0.15">
      <c r="A50" s="182" t="s">
        <v>71</v>
      </c>
      <c r="B50" s="182" t="e">
        <f>NA()</f>
        <v>#N/A</v>
      </c>
      <c r="C50" s="182">
        <f>IF(ISNUMBER('実質公債費比率（分子）の構造'!K$53),'実質公債費比率（分子）の構造'!K$53,NA())</f>
        <v>1472</v>
      </c>
      <c r="D50" s="182" t="e">
        <f>NA()</f>
        <v>#N/A</v>
      </c>
      <c r="E50" s="182" t="e">
        <f>NA()</f>
        <v>#N/A</v>
      </c>
      <c r="F50" s="182">
        <f>IF(ISNUMBER('実質公債費比率（分子）の構造'!L$53),'実質公債費比率（分子）の構造'!L$53,NA())</f>
        <v>1479</v>
      </c>
      <c r="G50" s="182" t="e">
        <f>NA()</f>
        <v>#N/A</v>
      </c>
      <c r="H50" s="182" t="e">
        <f>NA()</f>
        <v>#N/A</v>
      </c>
      <c r="I50" s="182">
        <f>IF(ISNUMBER('実質公債費比率（分子）の構造'!M$53),'実質公債費比率（分子）の構造'!M$53,NA())</f>
        <v>1256</v>
      </c>
      <c r="J50" s="182" t="e">
        <f>NA()</f>
        <v>#N/A</v>
      </c>
      <c r="K50" s="182" t="e">
        <f>NA()</f>
        <v>#N/A</v>
      </c>
      <c r="L50" s="182">
        <f>IF(ISNUMBER('実質公債費比率（分子）の構造'!N$53),'実質公債費比率（分子）の構造'!N$53,NA())</f>
        <v>1365</v>
      </c>
      <c r="M50" s="182" t="e">
        <f>NA()</f>
        <v>#N/A</v>
      </c>
      <c r="N50" s="182" t="e">
        <f>NA()</f>
        <v>#N/A</v>
      </c>
      <c r="O50" s="182">
        <f>IF(ISNUMBER('実質公債費比率（分子）の構造'!O$53),'実質公債費比率（分子）の構造'!O$53,NA())</f>
        <v>1352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32460</v>
      </c>
      <c r="E56" s="181"/>
      <c r="F56" s="181"/>
      <c r="G56" s="181">
        <f>'将来負担比率（分子）の構造'!J$52</f>
        <v>32004</v>
      </c>
      <c r="H56" s="181"/>
      <c r="I56" s="181"/>
      <c r="J56" s="181">
        <f>'将来負担比率（分子）の構造'!K$52</f>
        <v>31232</v>
      </c>
      <c r="K56" s="181"/>
      <c r="L56" s="181"/>
      <c r="M56" s="181">
        <f>'将来負担比率（分子）の構造'!L$52</f>
        <v>31420</v>
      </c>
      <c r="N56" s="181"/>
      <c r="O56" s="181"/>
      <c r="P56" s="181">
        <f>'将来負担比率（分子）の構造'!M$52</f>
        <v>33019</v>
      </c>
    </row>
    <row r="57" spans="1:16" x14ac:dyDescent="0.15">
      <c r="A57" s="181" t="s">
        <v>42</v>
      </c>
      <c r="B57" s="181"/>
      <c r="C57" s="181"/>
      <c r="D57" s="181">
        <f>'将来負担比率（分子）の構造'!I$51</f>
        <v>9181</v>
      </c>
      <c r="E57" s="181"/>
      <c r="F57" s="181"/>
      <c r="G57" s="181">
        <f>'将来負担比率（分子）の構造'!J$51</f>
        <v>8611</v>
      </c>
      <c r="H57" s="181"/>
      <c r="I57" s="181"/>
      <c r="J57" s="181">
        <f>'将来負担比率（分子）の構造'!K$51</f>
        <v>8152</v>
      </c>
      <c r="K57" s="181"/>
      <c r="L57" s="181"/>
      <c r="M57" s="181">
        <f>'将来負担比率（分子）の構造'!L$51</f>
        <v>7946</v>
      </c>
      <c r="N57" s="181"/>
      <c r="O57" s="181"/>
      <c r="P57" s="181">
        <f>'将来負担比率（分子）の構造'!M$51</f>
        <v>8095</v>
      </c>
    </row>
    <row r="58" spans="1:16" x14ac:dyDescent="0.15">
      <c r="A58" s="181" t="s">
        <v>41</v>
      </c>
      <c r="B58" s="181"/>
      <c r="C58" s="181"/>
      <c r="D58" s="181">
        <f>'将来負担比率（分子）の構造'!I$50</f>
        <v>12213</v>
      </c>
      <c r="E58" s="181"/>
      <c r="F58" s="181"/>
      <c r="G58" s="181">
        <f>'将来負担比率（分子）の構造'!J$50</f>
        <v>12892</v>
      </c>
      <c r="H58" s="181"/>
      <c r="I58" s="181"/>
      <c r="J58" s="181">
        <f>'将来負担比率（分子）の構造'!K$50</f>
        <v>13057</v>
      </c>
      <c r="K58" s="181"/>
      <c r="L58" s="181"/>
      <c r="M58" s="181">
        <f>'将来負担比率（分子）の構造'!L$50</f>
        <v>13820</v>
      </c>
      <c r="N58" s="181"/>
      <c r="O58" s="181"/>
      <c r="P58" s="181">
        <f>'将来負担比率（分子）の構造'!M$50</f>
        <v>13767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574</v>
      </c>
      <c r="L61" s="181"/>
      <c r="M61" s="181"/>
      <c r="N61" s="181">
        <f>'将来負担比率（分子）の構造'!M$46</f>
        <v>850</v>
      </c>
      <c r="O61" s="181"/>
      <c r="P61" s="181"/>
    </row>
    <row r="62" spans="1:16" x14ac:dyDescent="0.15">
      <c r="A62" s="181" t="s">
        <v>35</v>
      </c>
      <c r="B62" s="181">
        <f>'将来負担比率（分子）の構造'!I$45</f>
        <v>6788</v>
      </c>
      <c r="C62" s="181"/>
      <c r="D62" s="181"/>
      <c r="E62" s="181">
        <f>'将来負担比率（分子）の構造'!J$45</f>
        <v>5699</v>
      </c>
      <c r="F62" s="181"/>
      <c r="G62" s="181"/>
      <c r="H62" s="181">
        <f>'将来負担比率（分子）の構造'!K$45</f>
        <v>5655</v>
      </c>
      <c r="I62" s="181"/>
      <c r="J62" s="181"/>
      <c r="K62" s="181">
        <f>'将来負担比率（分子）の構造'!L$45</f>
        <v>5518</v>
      </c>
      <c r="L62" s="181"/>
      <c r="M62" s="181"/>
      <c r="N62" s="181">
        <f>'将来負担比率（分子）の構造'!M$45</f>
        <v>5480</v>
      </c>
      <c r="O62" s="181"/>
      <c r="P62" s="181"/>
    </row>
    <row r="63" spans="1:16" x14ac:dyDescent="0.15">
      <c r="A63" s="181" t="s">
        <v>34</v>
      </c>
      <c r="B63" s="181">
        <f>'将来負担比率（分子）の構造'!I$44</f>
        <v>79</v>
      </c>
      <c r="C63" s="181"/>
      <c r="D63" s="181"/>
      <c r="E63" s="181">
        <f>'将来負担比率（分子）の構造'!J$44</f>
        <v>34</v>
      </c>
      <c r="F63" s="181"/>
      <c r="G63" s="181"/>
      <c r="H63" s="181">
        <f>'将来負担比率（分子）の構造'!K$44</f>
        <v>2</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5177</v>
      </c>
      <c r="C64" s="181"/>
      <c r="D64" s="181"/>
      <c r="E64" s="181">
        <f>'将来負担比率（分子）の構造'!J$43</f>
        <v>5345</v>
      </c>
      <c r="F64" s="181"/>
      <c r="G64" s="181"/>
      <c r="H64" s="181">
        <f>'将来負担比率（分子）の構造'!K$43</f>
        <v>5309</v>
      </c>
      <c r="I64" s="181"/>
      <c r="J64" s="181"/>
      <c r="K64" s="181">
        <f>'将来負担比率（分子）の構造'!L$43</f>
        <v>5636</v>
      </c>
      <c r="L64" s="181"/>
      <c r="M64" s="181"/>
      <c r="N64" s="181">
        <f>'将来負担比率（分子）の構造'!M$43</f>
        <v>5895</v>
      </c>
      <c r="O64" s="181"/>
      <c r="P64" s="181"/>
    </row>
    <row r="65" spans="1:16" x14ac:dyDescent="0.15">
      <c r="A65" s="181" t="s">
        <v>32</v>
      </c>
      <c r="B65" s="181">
        <f>'将来負担比率（分子）の構造'!I$42</f>
        <v>497</v>
      </c>
      <c r="C65" s="181"/>
      <c r="D65" s="181"/>
      <c r="E65" s="181">
        <f>'将来負担比率（分子）の構造'!J$42</f>
        <v>369</v>
      </c>
      <c r="F65" s="181"/>
      <c r="G65" s="181"/>
      <c r="H65" s="181">
        <f>'将来負担比率（分子）の構造'!K$42</f>
        <v>275</v>
      </c>
      <c r="I65" s="181"/>
      <c r="J65" s="181"/>
      <c r="K65" s="181">
        <f>'将来負担比率（分子）の構造'!L$42</f>
        <v>623</v>
      </c>
      <c r="L65" s="181"/>
      <c r="M65" s="181"/>
      <c r="N65" s="181">
        <f>'将来負担比率（分子）の構造'!M$42</f>
        <v>567</v>
      </c>
      <c r="O65" s="181"/>
      <c r="P65" s="181"/>
    </row>
    <row r="66" spans="1:16" x14ac:dyDescent="0.15">
      <c r="A66" s="181" t="s">
        <v>31</v>
      </c>
      <c r="B66" s="181">
        <f>'将来負担比率（分子）の構造'!I$41</f>
        <v>42600</v>
      </c>
      <c r="C66" s="181"/>
      <c r="D66" s="181"/>
      <c r="E66" s="181">
        <f>'将来負担比率（分子）の構造'!J$41</f>
        <v>41027</v>
      </c>
      <c r="F66" s="181"/>
      <c r="G66" s="181"/>
      <c r="H66" s="181">
        <f>'将来負担比率（分子）の構造'!K$41</f>
        <v>39209</v>
      </c>
      <c r="I66" s="181"/>
      <c r="J66" s="181"/>
      <c r="K66" s="181">
        <f>'将来負担比率（分子）の構造'!L$41</f>
        <v>37816</v>
      </c>
      <c r="L66" s="181"/>
      <c r="M66" s="181"/>
      <c r="N66" s="181">
        <f>'将来負担比率（分子）の構造'!M$41</f>
        <v>37990</v>
      </c>
      <c r="O66" s="181"/>
      <c r="P66" s="181"/>
    </row>
    <row r="67" spans="1:16" x14ac:dyDescent="0.15">
      <c r="A67" s="181" t="s">
        <v>75</v>
      </c>
      <c r="B67" s="181" t="e">
        <f>NA()</f>
        <v>#N/A</v>
      </c>
      <c r="C67" s="181">
        <f>IF(ISNUMBER('将来負担比率（分子）の構造'!I$53), IF('将来負担比率（分子）の構造'!I$53 &lt; 0, 0, '将来負担比率（分子）の構造'!I$53), NA())</f>
        <v>1287</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6612</v>
      </c>
      <c r="C72" s="185">
        <f>基金残高に係る経年分析!G55</f>
        <v>6313</v>
      </c>
      <c r="D72" s="185">
        <f>基金残高に係る経年分析!H55</f>
        <v>5814</v>
      </c>
    </row>
    <row r="73" spans="1:16" x14ac:dyDescent="0.15">
      <c r="A73" s="184" t="s">
        <v>78</v>
      </c>
      <c r="B73" s="185">
        <f>基金残高に係る経年分析!F56</f>
        <v>1294</v>
      </c>
      <c r="C73" s="185">
        <f>基金残高に係る経年分析!G56</f>
        <v>1297</v>
      </c>
      <c r="D73" s="185">
        <f>基金残高に係る経年分析!H56</f>
        <v>1301</v>
      </c>
    </row>
    <row r="74" spans="1:16" x14ac:dyDescent="0.15">
      <c r="A74" s="184" t="s">
        <v>79</v>
      </c>
      <c r="B74" s="185">
        <f>基金残高に係る経年分析!F57</f>
        <v>5972</v>
      </c>
      <c r="C74" s="185">
        <f>基金残高に係る経年分析!G57</f>
        <v>6297</v>
      </c>
      <c r="D74" s="185">
        <f>基金残高に係る経年分析!H57</f>
        <v>6533</v>
      </c>
    </row>
  </sheetData>
  <sheetProtection algorithmName="SHA-512" hashValue="307koG4ZVs87OiS5OJhY3pwA0i8YyIQDTVtKpWFccR2KKwXZDbRqiw20WVctNIWO6xjBGxWL1W9CWWJuXRnLTg==" saltValue="8ftahbYO4xjWfIMV21A/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14814454</v>
      </c>
      <c r="S5" s="734"/>
      <c r="T5" s="734"/>
      <c r="U5" s="734"/>
      <c r="V5" s="734"/>
      <c r="W5" s="734"/>
      <c r="X5" s="734"/>
      <c r="Y5" s="777"/>
      <c r="Z5" s="795">
        <v>35.4</v>
      </c>
      <c r="AA5" s="795"/>
      <c r="AB5" s="795"/>
      <c r="AC5" s="795"/>
      <c r="AD5" s="796">
        <v>13674968</v>
      </c>
      <c r="AE5" s="796"/>
      <c r="AF5" s="796"/>
      <c r="AG5" s="796"/>
      <c r="AH5" s="796"/>
      <c r="AI5" s="796"/>
      <c r="AJ5" s="796"/>
      <c r="AK5" s="796"/>
      <c r="AL5" s="778">
        <v>64.7</v>
      </c>
      <c r="AM5" s="749"/>
      <c r="AN5" s="749"/>
      <c r="AO5" s="779"/>
      <c r="AP5" s="744" t="s">
        <v>224</v>
      </c>
      <c r="AQ5" s="745"/>
      <c r="AR5" s="745"/>
      <c r="AS5" s="745"/>
      <c r="AT5" s="745"/>
      <c r="AU5" s="745"/>
      <c r="AV5" s="745"/>
      <c r="AW5" s="745"/>
      <c r="AX5" s="745"/>
      <c r="AY5" s="745"/>
      <c r="AZ5" s="745"/>
      <c r="BA5" s="745"/>
      <c r="BB5" s="745"/>
      <c r="BC5" s="745"/>
      <c r="BD5" s="745"/>
      <c r="BE5" s="745"/>
      <c r="BF5" s="746"/>
      <c r="BG5" s="678">
        <v>13602231</v>
      </c>
      <c r="BH5" s="679"/>
      <c r="BI5" s="679"/>
      <c r="BJ5" s="679"/>
      <c r="BK5" s="679"/>
      <c r="BL5" s="679"/>
      <c r="BM5" s="679"/>
      <c r="BN5" s="680"/>
      <c r="BO5" s="715">
        <v>91.8</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373227</v>
      </c>
      <c r="S6" s="679"/>
      <c r="T6" s="679"/>
      <c r="U6" s="679"/>
      <c r="V6" s="679"/>
      <c r="W6" s="679"/>
      <c r="X6" s="679"/>
      <c r="Y6" s="680"/>
      <c r="Z6" s="715">
        <v>0.9</v>
      </c>
      <c r="AA6" s="715"/>
      <c r="AB6" s="715"/>
      <c r="AC6" s="715"/>
      <c r="AD6" s="716">
        <v>373227</v>
      </c>
      <c r="AE6" s="716"/>
      <c r="AF6" s="716"/>
      <c r="AG6" s="716"/>
      <c r="AH6" s="716"/>
      <c r="AI6" s="716"/>
      <c r="AJ6" s="716"/>
      <c r="AK6" s="716"/>
      <c r="AL6" s="681">
        <v>1.8</v>
      </c>
      <c r="AM6" s="682"/>
      <c r="AN6" s="682"/>
      <c r="AO6" s="717"/>
      <c r="AP6" s="675" t="s">
        <v>230</v>
      </c>
      <c r="AQ6" s="676"/>
      <c r="AR6" s="676"/>
      <c r="AS6" s="676"/>
      <c r="AT6" s="676"/>
      <c r="AU6" s="676"/>
      <c r="AV6" s="676"/>
      <c r="AW6" s="676"/>
      <c r="AX6" s="676"/>
      <c r="AY6" s="676"/>
      <c r="AZ6" s="676"/>
      <c r="BA6" s="676"/>
      <c r="BB6" s="676"/>
      <c r="BC6" s="676"/>
      <c r="BD6" s="676"/>
      <c r="BE6" s="676"/>
      <c r="BF6" s="677"/>
      <c r="BG6" s="678">
        <v>13602231</v>
      </c>
      <c r="BH6" s="679"/>
      <c r="BI6" s="679"/>
      <c r="BJ6" s="679"/>
      <c r="BK6" s="679"/>
      <c r="BL6" s="679"/>
      <c r="BM6" s="679"/>
      <c r="BN6" s="680"/>
      <c r="BO6" s="715">
        <v>91.8</v>
      </c>
      <c r="BP6" s="715"/>
      <c r="BQ6" s="715"/>
      <c r="BR6" s="715"/>
      <c r="BS6" s="716" t="s">
        <v>130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203600</v>
      </c>
      <c r="CS6" s="679"/>
      <c r="CT6" s="679"/>
      <c r="CU6" s="679"/>
      <c r="CV6" s="679"/>
      <c r="CW6" s="679"/>
      <c r="CX6" s="679"/>
      <c r="CY6" s="680"/>
      <c r="CZ6" s="778">
        <v>0.5</v>
      </c>
      <c r="DA6" s="749"/>
      <c r="DB6" s="749"/>
      <c r="DC6" s="781"/>
      <c r="DD6" s="684" t="s">
        <v>130</v>
      </c>
      <c r="DE6" s="679"/>
      <c r="DF6" s="679"/>
      <c r="DG6" s="679"/>
      <c r="DH6" s="679"/>
      <c r="DI6" s="679"/>
      <c r="DJ6" s="679"/>
      <c r="DK6" s="679"/>
      <c r="DL6" s="679"/>
      <c r="DM6" s="679"/>
      <c r="DN6" s="679"/>
      <c r="DO6" s="679"/>
      <c r="DP6" s="680"/>
      <c r="DQ6" s="684">
        <v>203600</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12157</v>
      </c>
      <c r="S7" s="679"/>
      <c r="T7" s="679"/>
      <c r="U7" s="679"/>
      <c r="V7" s="679"/>
      <c r="W7" s="679"/>
      <c r="X7" s="679"/>
      <c r="Y7" s="680"/>
      <c r="Z7" s="715">
        <v>0</v>
      </c>
      <c r="AA7" s="715"/>
      <c r="AB7" s="715"/>
      <c r="AC7" s="715"/>
      <c r="AD7" s="716">
        <v>12157</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5917187</v>
      </c>
      <c r="BH7" s="679"/>
      <c r="BI7" s="679"/>
      <c r="BJ7" s="679"/>
      <c r="BK7" s="679"/>
      <c r="BL7" s="679"/>
      <c r="BM7" s="679"/>
      <c r="BN7" s="680"/>
      <c r="BO7" s="715">
        <v>39.9</v>
      </c>
      <c r="BP7" s="715"/>
      <c r="BQ7" s="715"/>
      <c r="BR7" s="715"/>
      <c r="BS7" s="716" t="s">
        <v>130</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4305357</v>
      </c>
      <c r="CS7" s="679"/>
      <c r="CT7" s="679"/>
      <c r="CU7" s="679"/>
      <c r="CV7" s="679"/>
      <c r="CW7" s="679"/>
      <c r="CX7" s="679"/>
      <c r="CY7" s="680"/>
      <c r="CZ7" s="715">
        <v>10.6</v>
      </c>
      <c r="DA7" s="715"/>
      <c r="DB7" s="715"/>
      <c r="DC7" s="715"/>
      <c r="DD7" s="684">
        <v>209674</v>
      </c>
      <c r="DE7" s="679"/>
      <c r="DF7" s="679"/>
      <c r="DG7" s="679"/>
      <c r="DH7" s="679"/>
      <c r="DI7" s="679"/>
      <c r="DJ7" s="679"/>
      <c r="DK7" s="679"/>
      <c r="DL7" s="679"/>
      <c r="DM7" s="679"/>
      <c r="DN7" s="679"/>
      <c r="DO7" s="679"/>
      <c r="DP7" s="680"/>
      <c r="DQ7" s="684">
        <v>3188830</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56480</v>
      </c>
      <c r="S8" s="679"/>
      <c r="T8" s="679"/>
      <c r="U8" s="679"/>
      <c r="V8" s="679"/>
      <c r="W8" s="679"/>
      <c r="X8" s="679"/>
      <c r="Y8" s="680"/>
      <c r="Z8" s="715">
        <v>0.1</v>
      </c>
      <c r="AA8" s="715"/>
      <c r="AB8" s="715"/>
      <c r="AC8" s="715"/>
      <c r="AD8" s="716">
        <v>56480</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184611</v>
      </c>
      <c r="BH8" s="679"/>
      <c r="BI8" s="679"/>
      <c r="BJ8" s="679"/>
      <c r="BK8" s="679"/>
      <c r="BL8" s="679"/>
      <c r="BM8" s="679"/>
      <c r="BN8" s="680"/>
      <c r="BO8" s="715">
        <v>1.2</v>
      </c>
      <c r="BP8" s="715"/>
      <c r="BQ8" s="715"/>
      <c r="BR8" s="715"/>
      <c r="BS8" s="684" t="s">
        <v>130</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12963339</v>
      </c>
      <c r="CS8" s="679"/>
      <c r="CT8" s="679"/>
      <c r="CU8" s="679"/>
      <c r="CV8" s="679"/>
      <c r="CW8" s="679"/>
      <c r="CX8" s="679"/>
      <c r="CY8" s="680"/>
      <c r="CZ8" s="715">
        <v>31.9</v>
      </c>
      <c r="DA8" s="715"/>
      <c r="DB8" s="715"/>
      <c r="DC8" s="715"/>
      <c r="DD8" s="684">
        <v>64033</v>
      </c>
      <c r="DE8" s="679"/>
      <c r="DF8" s="679"/>
      <c r="DG8" s="679"/>
      <c r="DH8" s="679"/>
      <c r="DI8" s="679"/>
      <c r="DJ8" s="679"/>
      <c r="DK8" s="679"/>
      <c r="DL8" s="679"/>
      <c r="DM8" s="679"/>
      <c r="DN8" s="679"/>
      <c r="DO8" s="679"/>
      <c r="DP8" s="680"/>
      <c r="DQ8" s="684">
        <v>6270236</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38014</v>
      </c>
      <c r="S9" s="679"/>
      <c r="T9" s="679"/>
      <c r="U9" s="679"/>
      <c r="V9" s="679"/>
      <c r="W9" s="679"/>
      <c r="X9" s="679"/>
      <c r="Y9" s="680"/>
      <c r="Z9" s="715">
        <v>0.1</v>
      </c>
      <c r="AA9" s="715"/>
      <c r="AB9" s="715"/>
      <c r="AC9" s="715"/>
      <c r="AD9" s="716">
        <v>38014</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4939051</v>
      </c>
      <c r="BH9" s="679"/>
      <c r="BI9" s="679"/>
      <c r="BJ9" s="679"/>
      <c r="BK9" s="679"/>
      <c r="BL9" s="679"/>
      <c r="BM9" s="679"/>
      <c r="BN9" s="680"/>
      <c r="BO9" s="715">
        <v>33.299999999999997</v>
      </c>
      <c r="BP9" s="715"/>
      <c r="BQ9" s="715"/>
      <c r="BR9" s="715"/>
      <c r="BS9" s="684" t="s">
        <v>130</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5375512</v>
      </c>
      <c r="CS9" s="679"/>
      <c r="CT9" s="679"/>
      <c r="CU9" s="679"/>
      <c r="CV9" s="679"/>
      <c r="CW9" s="679"/>
      <c r="CX9" s="679"/>
      <c r="CY9" s="680"/>
      <c r="CZ9" s="715">
        <v>13.2</v>
      </c>
      <c r="DA9" s="715"/>
      <c r="DB9" s="715"/>
      <c r="DC9" s="715"/>
      <c r="DD9" s="684">
        <v>1251922</v>
      </c>
      <c r="DE9" s="679"/>
      <c r="DF9" s="679"/>
      <c r="DG9" s="679"/>
      <c r="DH9" s="679"/>
      <c r="DI9" s="679"/>
      <c r="DJ9" s="679"/>
      <c r="DK9" s="679"/>
      <c r="DL9" s="679"/>
      <c r="DM9" s="679"/>
      <c r="DN9" s="679"/>
      <c r="DO9" s="679"/>
      <c r="DP9" s="680"/>
      <c r="DQ9" s="684">
        <v>3392570</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245335</v>
      </c>
      <c r="BH10" s="679"/>
      <c r="BI10" s="679"/>
      <c r="BJ10" s="679"/>
      <c r="BK10" s="679"/>
      <c r="BL10" s="679"/>
      <c r="BM10" s="679"/>
      <c r="BN10" s="680"/>
      <c r="BO10" s="715">
        <v>1.7</v>
      </c>
      <c r="BP10" s="715"/>
      <c r="BQ10" s="715"/>
      <c r="BR10" s="715"/>
      <c r="BS10" s="684" t="s">
        <v>130</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31857</v>
      </c>
      <c r="CS10" s="679"/>
      <c r="CT10" s="679"/>
      <c r="CU10" s="679"/>
      <c r="CV10" s="679"/>
      <c r="CW10" s="679"/>
      <c r="CX10" s="679"/>
      <c r="CY10" s="680"/>
      <c r="CZ10" s="715">
        <v>0.1</v>
      </c>
      <c r="DA10" s="715"/>
      <c r="DB10" s="715"/>
      <c r="DC10" s="715"/>
      <c r="DD10" s="684" t="s">
        <v>130</v>
      </c>
      <c r="DE10" s="679"/>
      <c r="DF10" s="679"/>
      <c r="DG10" s="679"/>
      <c r="DH10" s="679"/>
      <c r="DI10" s="679"/>
      <c r="DJ10" s="679"/>
      <c r="DK10" s="679"/>
      <c r="DL10" s="679"/>
      <c r="DM10" s="679"/>
      <c r="DN10" s="679"/>
      <c r="DO10" s="679"/>
      <c r="DP10" s="680"/>
      <c r="DQ10" s="684">
        <v>31857</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1726940</v>
      </c>
      <c r="S11" s="679"/>
      <c r="T11" s="679"/>
      <c r="U11" s="679"/>
      <c r="V11" s="679"/>
      <c r="W11" s="679"/>
      <c r="X11" s="679"/>
      <c r="Y11" s="680"/>
      <c r="Z11" s="681">
        <v>4.0999999999999996</v>
      </c>
      <c r="AA11" s="682"/>
      <c r="AB11" s="682"/>
      <c r="AC11" s="683"/>
      <c r="AD11" s="684">
        <v>1726940</v>
      </c>
      <c r="AE11" s="679"/>
      <c r="AF11" s="679"/>
      <c r="AG11" s="679"/>
      <c r="AH11" s="679"/>
      <c r="AI11" s="679"/>
      <c r="AJ11" s="679"/>
      <c r="AK11" s="680"/>
      <c r="AL11" s="681">
        <v>8.1999999999999993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548190</v>
      </c>
      <c r="BH11" s="679"/>
      <c r="BI11" s="679"/>
      <c r="BJ11" s="679"/>
      <c r="BK11" s="679"/>
      <c r="BL11" s="679"/>
      <c r="BM11" s="679"/>
      <c r="BN11" s="680"/>
      <c r="BO11" s="715">
        <v>3.7</v>
      </c>
      <c r="BP11" s="715"/>
      <c r="BQ11" s="715"/>
      <c r="BR11" s="715"/>
      <c r="BS11" s="684" t="s">
        <v>130</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1176955</v>
      </c>
      <c r="CS11" s="679"/>
      <c r="CT11" s="679"/>
      <c r="CU11" s="679"/>
      <c r="CV11" s="679"/>
      <c r="CW11" s="679"/>
      <c r="CX11" s="679"/>
      <c r="CY11" s="680"/>
      <c r="CZ11" s="715">
        <v>2.9</v>
      </c>
      <c r="DA11" s="715"/>
      <c r="DB11" s="715"/>
      <c r="DC11" s="715"/>
      <c r="DD11" s="684">
        <v>466531</v>
      </c>
      <c r="DE11" s="679"/>
      <c r="DF11" s="679"/>
      <c r="DG11" s="679"/>
      <c r="DH11" s="679"/>
      <c r="DI11" s="679"/>
      <c r="DJ11" s="679"/>
      <c r="DK11" s="679"/>
      <c r="DL11" s="679"/>
      <c r="DM11" s="679"/>
      <c r="DN11" s="679"/>
      <c r="DO11" s="679"/>
      <c r="DP11" s="680"/>
      <c r="DQ11" s="684">
        <v>678186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17446</v>
      </c>
      <c r="S12" s="679"/>
      <c r="T12" s="679"/>
      <c r="U12" s="679"/>
      <c r="V12" s="679"/>
      <c r="W12" s="679"/>
      <c r="X12" s="679"/>
      <c r="Y12" s="680"/>
      <c r="Z12" s="715">
        <v>0</v>
      </c>
      <c r="AA12" s="715"/>
      <c r="AB12" s="715"/>
      <c r="AC12" s="715"/>
      <c r="AD12" s="716">
        <v>17446</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6868596</v>
      </c>
      <c r="BH12" s="679"/>
      <c r="BI12" s="679"/>
      <c r="BJ12" s="679"/>
      <c r="BK12" s="679"/>
      <c r="BL12" s="679"/>
      <c r="BM12" s="679"/>
      <c r="BN12" s="680"/>
      <c r="BO12" s="715">
        <v>46.4</v>
      </c>
      <c r="BP12" s="715"/>
      <c r="BQ12" s="715"/>
      <c r="BR12" s="715"/>
      <c r="BS12" s="684" t="s">
        <v>130</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739272</v>
      </c>
      <c r="CS12" s="679"/>
      <c r="CT12" s="679"/>
      <c r="CU12" s="679"/>
      <c r="CV12" s="679"/>
      <c r="CW12" s="679"/>
      <c r="CX12" s="679"/>
      <c r="CY12" s="680"/>
      <c r="CZ12" s="715">
        <v>1.8</v>
      </c>
      <c r="DA12" s="715"/>
      <c r="DB12" s="715"/>
      <c r="DC12" s="715"/>
      <c r="DD12" s="684">
        <v>67027</v>
      </c>
      <c r="DE12" s="679"/>
      <c r="DF12" s="679"/>
      <c r="DG12" s="679"/>
      <c r="DH12" s="679"/>
      <c r="DI12" s="679"/>
      <c r="DJ12" s="679"/>
      <c r="DK12" s="679"/>
      <c r="DL12" s="679"/>
      <c r="DM12" s="679"/>
      <c r="DN12" s="679"/>
      <c r="DO12" s="679"/>
      <c r="DP12" s="680"/>
      <c r="DQ12" s="684">
        <v>514304</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6837604</v>
      </c>
      <c r="BH13" s="679"/>
      <c r="BI13" s="679"/>
      <c r="BJ13" s="679"/>
      <c r="BK13" s="679"/>
      <c r="BL13" s="679"/>
      <c r="BM13" s="679"/>
      <c r="BN13" s="680"/>
      <c r="BO13" s="715">
        <v>46.2</v>
      </c>
      <c r="BP13" s="715"/>
      <c r="BQ13" s="715"/>
      <c r="BR13" s="715"/>
      <c r="BS13" s="684" t="s">
        <v>130</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4396787</v>
      </c>
      <c r="CS13" s="679"/>
      <c r="CT13" s="679"/>
      <c r="CU13" s="679"/>
      <c r="CV13" s="679"/>
      <c r="CW13" s="679"/>
      <c r="CX13" s="679"/>
      <c r="CY13" s="680"/>
      <c r="CZ13" s="715">
        <v>10.8</v>
      </c>
      <c r="DA13" s="715"/>
      <c r="DB13" s="715"/>
      <c r="DC13" s="715"/>
      <c r="DD13" s="684">
        <v>2391689</v>
      </c>
      <c r="DE13" s="679"/>
      <c r="DF13" s="679"/>
      <c r="DG13" s="679"/>
      <c r="DH13" s="679"/>
      <c r="DI13" s="679"/>
      <c r="DJ13" s="679"/>
      <c r="DK13" s="679"/>
      <c r="DL13" s="679"/>
      <c r="DM13" s="679"/>
      <c r="DN13" s="679"/>
      <c r="DO13" s="679"/>
      <c r="DP13" s="680"/>
      <c r="DQ13" s="684">
        <v>2112579</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67954</v>
      </c>
      <c r="S14" s="679"/>
      <c r="T14" s="679"/>
      <c r="U14" s="679"/>
      <c r="V14" s="679"/>
      <c r="W14" s="679"/>
      <c r="X14" s="679"/>
      <c r="Y14" s="680"/>
      <c r="Z14" s="715">
        <v>0.2</v>
      </c>
      <c r="AA14" s="715"/>
      <c r="AB14" s="715"/>
      <c r="AC14" s="715"/>
      <c r="AD14" s="716">
        <v>67954</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324217</v>
      </c>
      <c r="BH14" s="679"/>
      <c r="BI14" s="679"/>
      <c r="BJ14" s="679"/>
      <c r="BK14" s="679"/>
      <c r="BL14" s="679"/>
      <c r="BM14" s="679"/>
      <c r="BN14" s="680"/>
      <c r="BO14" s="715">
        <v>2.2000000000000002</v>
      </c>
      <c r="BP14" s="715"/>
      <c r="BQ14" s="715"/>
      <c r="BR14" s="715"/>
      <c r="BS14" s="684" t="s">
        <v>225</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1652103</v>
      </c>
      <c r="CS14" s="679"/>
      <c r="CT14" s="679"/>
      <c r="CU14" s="679"/>
      <c r="CV14" s="679"/>
      <c r="CW14" s="679"/>
      <c r="CX14" s="679"/>
      <c r="CY14" s="680"/>
      <c r="CZ14" s="715">
        <v>4.0999999999999996</v>
      </c>
      <c r="DA14" s="715"/>
      <c r="DB14" s="715"/>
      <c r="DC14" s="715"/>
      <c r="DD14" s="684">
        <v>191226</v>
      </c>
      <c r="DE14" s="679"/>
      <c r="DF14" s="679"/>
      <c r="DG14" s="679"/>
      <c r="DH14" s="679"/>
      <c r="DI14" s="679"/>
      <c r="DJ14" s="679"/>
      <c r="DK14" s="679"/>
      <c r="DL14" s="679"/>
      <c r="DM14" s="679"/>
      <c r="DN14" s="679"/>
      <c r="DO14" s="679"/>
      <c r="DP14" s="680"/>
      <c r="DQ14" s="684">
        <v>1451125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130</v>
      </c>
      <c r="AA15" s="715"/>
      <c r="AB15" s="715"/>
      <c r="AC15" s="715"/>
      <c r="AD15" s="716" t="s">
        <v>225</v>
      </c>
      <c r="AE15" s="716"/>
      <c r="AF15" s="716"/>
      <c r="AG15" s="716"/>
      <c r="AH15" s="716"/>
      <c r="AI15" s="716"/>
      <c r="AJ15" s="716"/>
      <c r="AK15" s="716"/>
      <c r="AL15" s="681" t="s">
        <v>130</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492231</v>
      </c>
      <c r="BH15" s="679"/>
      <c r="BI15" s="679"/>
      <c r="BJ15" s="679"/>
      <c r="BK15" s="679"/>
      <c r="BL15" s="679"/>
      <c r="BM15" s="679"/>
      <c r="BN15" s="680"/>
      <c r="BO15" s="715">
        <v>3.3</v>
      </c>
      <c r="BP15" s="715"/>
      <c r="BQ15" s="715"/>
      <c r="BR15" s="715"/>
      <c r="BS15" s="684" t="s">
        <v>130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5065770</v>
      </c>
      <c r="CS15" s="679"/>
      <c r="CT15" s="679"/>
      <c r="CU15" s="679"/>
      <c r="CV15" s="679"/>
      <c r="CW15" s="679"/>
      <c r="CX15" s="679"/>
      <c r="CY15" s="680"/>
      <c r="CZ15" s="715">
        <v>12.5</v>
      </c>
      <c r="DA15" s="715"/>
      <c r="DB15" s="715"/>
      <c r="DC15" s="715"/>
      <c r="DD15" s="684">
        <v>1630266</v>
      </c>
      <c r="DE15" s="679"/>
      <c r="DF15" s="679"/>
      <c r="DG15" s="679"/>
      <c r="DH15" s="679"/>
      <c r="DI15" s="679"/>
      <c r="DJ15" s="679"/>
      <c r="DK15" s="679"/>
      <c r="DL15" s="679"/>
      <c r="DM15" s="679"/>
      <c r="DN15" s="679"/>
      <c r="DO15" s="679"/>
      <c r="DP15" s="680"/>
      <c r="DQ15" s="684">
        <v>3218757</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19465</v>
      </c>
      <c r="S16" s="679"/>
      <c r="T16" s="679"/>
      <c r="U16" s="679"/>
      <c r="V16" s="679"/>
      <c r="W16" s="679"/>
      <c r="X16" s="679"/>
      <c r="Y16" s="680"/>
      <c r="Z16" s="715">
        <v>0</v>
      </c>
      <c r="AA16" s="715"/>
      <c r="AB16" s="715"/>
      <c r="AC16" s="715"/>
      <c r="AD16" s="716">
        <v>19465</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115833</v>
      </c>
      <c r="CS16" s="679"/>
      <c r="CT16" s="679"/>
      <c r="CU16" s="679"/>
      <c r="CV16" s="679"/>
      <c r="CW16" s="679"/>
      <c r="CX16" s="679"/>
      <c r="CY16" s="680"/>
      <c r="CZ16" s="715">
        <v>0.3</v>
      </c>
      <c r="DA16" s="715"/>
      <c r="DB16" s="715"/>
      <c r="DC16" s="715"/>
      <c r="DD16" s="684" t="s">
        <v>130</v>
      </c>
      <c r="DE16" s="679"/>
      <c r="DF16" s="679"/>
      <c r="DG16" s="679"/>
      <c r="DH16" s="679"/>
      <c r="DI16" s="679"/>
      <c r="DJ16" s="679"/>
      <c r="DK16" s="679"/>
      <c r="DL16" s="679"/>
      <c r="DM16" s="679"/>
      <c r="DN16" s="679"/>
      <c r="DO16" s="679"/>
      <c r="DP16" s="680"/>
      <c r="DQ16" s="684">
        <v>53252</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242154</v>
      </c>
      <c r="S17" s="679"/>
      <c r="T17" s="679"/>
      <c r="U17" s="679"/>
      <c r="V17" s="679"/>
      <c r="W17" s="679"/>
      <c r="X17" s="679"/>
      <c r="Y17" s="680"/>
      <c r="Z17" s="715">
        <v>0.6</v>
      </c>
      <c r="AA17" s="715"/>
      <c r="AB17" s="715"/>
      <c r="AC17" s="715"/>
      <c r="AD17" s="716">
        <v>242154</v>
      </c>
      <c r="AE17" s="716"/>
      <c r="AF17" s="716"/>
      <c r="AG17" s="716"/>
      <c r="AH17" s="716"/>
      <c r="AI17" s="716"/>
      <c r="AJ17" s="716"/>
      <c r="AK17" s="716"/>
      <c r="AL17" s="681">
        <v>1.1000000000000001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225</v>
      </c>
      <c r="BP17" s="715"/>
      <c r="BQ17" s="715"/>
      <c r="BR17" s="715"/>
      <c r="BS17" s="684" t="s">
        <v>130</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4622118</v>
      </c>
      <c r="CS17" s="679"/>
      <c r="CT17" s="679"/>
      <c r="CU17" s="679"/>
      <c r="CV17" s="679"/>
      <c r="CW17" s="679"/>
      <c r="CX17" s="679"/>
      <c r="CY17" s="680"/>
      <c r="CZ17" s="715">
        <v>11.4</v>
      </c>
      <c r="DA17" s="715"/>
      <c r="DB17" s="715"/>
      <c r="DC17" s="715"/>
      <c r="DD17" s="684" t="s">
        <v>130</v>
      </c>
      <c r="DE17" s="679"/>
      <c r="DF17" s="679"/>
      <c r="DG17" s="679"/>
      <c r="DH17" s="679"/>
      <c r="DI17" s="679"/>
      <c r="DJ17" s="679"/>
      <c r="DK17" s="679"/>
      <c r="DL17" s="679"/>
      <c r="DM17" s="679"/>
      <c r="DN17" s="679"/>
      <c r="DO17" s="679"/>
      <c r="DP17" s="680"/>
      <c r="DQ17" s="684">
        <v>4575411</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112440</v>
      </c>
      <c r="S18" s="679"/>
      <c r="T18" s="679"/>
      <c r="U18" s="679"/>
      <c r="V18" s="679"/>
      <c r="W18" s="679"/>
      <c r="X18" s="679"/>
      <c r="Y18" s="680"/>
      <c r="Z18" s="715">
        <v>0.3</v>
      </c>
      <c r="AA18" s="715"/>
      <c r="AB18" s="715"/>
      <c r="AC18" s="715"/>
      <c r="AD18" s="716">
        <v>112440</v>
      </c>
      <c r="AE18" s="716"/>
      <c r="AF18" s="716"/>
      <c r="AG18" s="716"/>
      <c r="AH18" s="716"/>
      <c r="AI18" s="716"/>
      <c r="AJ18" s="716"/>
      <c r="AK18" s="716"/>
      <c r="AL18" s="681">
        <v>0.5</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225</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10596</v>
      </c>
      <c r="S19" s="679"/>
      <c r="T19" s="679"/>
      <c r="U19" s="679"/>
      <c r="V19" s="679"/>
      <c r="W19" s="679"/>
      <c r="X19" s="679"/>
      <c r="Y19" s="680"/>
      <c r="Z19" s="715">
        <v>0</v>
      </c>
      <c r="AA19" s="715"/>
      <c r="AB19" s="715"/>
      <c r="AC19" s="715"/>
      <c r="AD19" s="716">
        <v>10596</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1212223</v>
      </c>
      <c r="BH19" s="679"/>
      <c r="BI19" s="679"/>
      <c r="BJ19" s="679"/>
      <c r="BK19" s="679"/>
      <c r="BL19" s="679"/>
      <c r="BM19" s="679"/>
      <c r="BN19" s="680"/>
      <c r="BO19" s="715">
        <v>8.1999999999999993</v>
      </c>
      <c r="BP19" s="715"/>
      <c r="BQ19" s="715"/>
      <c r="BR19" s="715"/>
      <c r="BS19" s="684" t="s">
        <v>130</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225</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3273</v>
      </c>
      <c r="S20" s="679"/>
      <c r="T20" s="679"/>
      <c r="U20" s="679"/>
      <c r="V20" s="679"/>
      <c r="W20" s="679"/>
      <c r="X20" s="679"/>
      <c r="Y20" s="680"/>
      <c r="Z20" s="715">
        <v>0</v>
      </c>
      <c r="AA20" s="715"/>
      <c r="AB20" s="715"/>
      <c r="AC20" s="715"/>
      <c r="AD20" s="716">
        <v>3273</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1212223</v>
      </c>
      <c r="BH20" s="679"/>
      <c r="BI20" s="679"/>
      <c r="BJ20" s="679"/>
      <c r="BK20" s="679"/>
      <c r="BL20" s="679"/>
      <c r="BM20" s="679"/>
      <c r="BN20" s="680"/>
      <c r="BO20" s="715">
        <v>8.1999999999999993</v>
      </c>
      <c r="BP20" s="715"/>
      <c r="BQ20" s="715"/>
      <c r="BR20" s="715"/>
      <c r="BS20" s="684" t="s">
        <v>130</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40648503</v>
      </c>
      <c r="CS20" s="679"/>
      <c r="CT20" s="679"/>
      <c r="CU20" s="679"/>
      <c r="CV20" s="679"/>
      <c r="CW20" s="679"/>
      <c r="CX20" s="679"/>
      <c r="CY20" s="680"/>
      <c r="CZ20" s="715">
        <v>100</v>
      </c>
      <c r="DA20" s="715"/>
      <c r="DB20" s="715"/>
      <c r="DC20" s="715"/>
      <c r="DD20" s="684">
        <v>6272368</v>
      </c>
      <c r="DE20" s="679"/>
      <c r="DF20" s="679"/>
      <c r="DG20" s="679"/>
      <c r="DH20" s="679"/>
      <c r="DI20" s="679"/>
      <c r="DJ20" s="679"/>
      <c r="DK20" s="679"/>
      <c r="DL20" s="679"/>
      <c r="DM20" s="679"/>
      <c r="DN20" s="679"/>
      <c r="DO20" s="679"/>
      <c r="DP20" s="680"/>
      <c r="DQ20" s="684">
        <v>25690707</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115845</v>
      </c>
      <c r="S21" s="679"/>
      <c r="T21" s="679"/>
      <c r="U21" s="679"/>
      <c r="V21" s="679"/>
      <c r="W21" s="679"/>
      <c r="X21" s="679"/>
      <c r="Y21" s="680"/>
      <c r="Z21" s="715">
        <v>0.3</v>
      </c>
      <c r="AA21" s="715"/>
      <c r="AB21" s="715"/>
      <c r="AC21" s="715"/>
      <c r="AD21" s="716">
        <v>115845</v>
      </c>
      <c r="AE21" s="716"/>
      <c r="AF21" s="716"/>
      <c r="AG21" s="716"/>
      <c r="AH21" s="716"/>
      <c r="AI21" s="716"/>
      <c r="AJ21" s="716"/>
      <c r="AK21" s="716"/>
      <c r="AL21" s="681">
        <v>0.5</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72737</v>
      </c>
      <c r="BH21" s="679"/>
      <c r="BI21" s="679"/>
      <c r="BJ21" s="679"/>
      <c r="BK21" s="679"/>
      <c r="BL21" s="679"/>
      <c r="BM21" s="679"/>
      <c r="BN21" s="680"/>
      <c r="BO21" s="715">
        <v>0.5</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5850827</v>
      </c>
      <c r="S22" s="679"/>
      <c r="T22" s="679"/>
      <c r="U22" s="679"/>
      <c r="V22" s="679"/>
      <c r="W22" s="679"/>
      <c r="X22" s="679"/>
      <c r="Y22" s="680"/>
      <c r="Z22" s="715">
        <v>14</v>
      </c>
      <c r="AA22" s="715"/>
      <c r="AB22" s="715"/>
      <c r="AC22" s="715"/>
      <c r="AD22" s="716">
        <v>4833781</v>
      </c>
      <c r="AE22" s="716"/>
      <c r="AF22" s="716"/>
      <c r="AG22" s="716"/>
      <c r="AH22" s="716"/>
      <c r="AI22" s="716"/>
      <c r="AJ22" s="716"/>
      <c r="AK22" s="716"/>
      <c r="AL22" s="681">
        <v>22.9</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4833781</v>
      </c>
      <c r="S23" s="679"/>
      <c r="T23" s="679"/>
      <c r="U23" s="679"/>
      <c r="V23" s="679"/>
      <c r="W23" s="679"/>
      <c r="X23" s="679"/>
      <c r="Y23" s="680"/>
      <c r="Z23" s="715">
        <v>11.6</v>
      </c>
      <c r="AA23" s="715"/>
      <c r="AB23" s="715"/>
      <c r="AC23" s="715"/>
      <c r="AD23" s="716">
        <v>4833781</v>
      </c>
      <c r="AE23" s="716"/>
      <c r="AF23" s="716"/>
      <c r="AG23" s="716"/>
      <c r="AH23" s="716"/>
      <c r="AI23" s="716"/>
      <c r="AJ23" s="716"/>
      <c r="AK23" s="716"/>
      <c r="AL23" s="681">
        <v>22.9</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1139486</v>
      </c>
      <c r="BH23" s="679"/>
      <c r="BI23" s="679"/>
      <c r="BJ23" s="679"/>
      <c r="BK23" s="679"/>
      <c r="BL23" s="679"/>
      <c r="BM23" s="679"/>
      <c r="BN23" s="680"/>
      <c r="BO23" s="715">
        <v>7.7</v>
      </c>
      <c r="BP23" s="715"/>
      <c r="BQ23" s="715"/>
      <c r="BR23" s="715"/>
      <c r="BS23" s="684" t="s">
        <v>130</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1017043</v>
      </c>
      <c r="S24" s="679"/>
      <c r="T24" s="679"/>
      <c r="U24" s="679"/>
      <c r="V24" s="679"/>
      <c r="W24" s="679"/>
      <c r="X24" s="679"/>
      <c r="Y24" s="680"/>
      <c r="Z24" s="715">
        <v>2.4</v>
      </c>
      <c r="AA24" s="715"/>
      <c r="AB24" s="715"/>
      <c r="AC24" s="715"/>
      <c r="AD24" s="716" t="s">
        <v>130</v>
      </c>
      <c r="AE24" s="716"/>
      <c r="AF24" s="716"/>
      <c r="AG24" s="716"/>
      <c r="AH24" s="716"/>
      <c r="AI24" s="716"/>
      <c r="AJ24" s="716"/>
      <c r="AK24" s="716"/>
      <c r="AL24" s="681" t="s">
        <v>225</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225</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17939764</v>
      </c>
      <c r="CS24" s="734"/>
      <c r="CT24" s="734"/>
      <c r="CU24" s="734"/>
      <c r="CV24" s="734"/>
      <c r="CW24" s="734"/>
      <c r="CX24" s="734"/>
      <c r="CY24" s="777"/>
      <c r="CZ24" s="778">
        <v>44.1</v>
      </c>
      <c r="DA24" s="749"/>
      <c r="DB24" s="749"/>
      <c r="DC24" s="781"/>
      <c r="DD24" s="776">
        <v>11785465</v>
      </c>
      <c r="DE24" s="734"/>
      <c r="DF24" s="734"/>
      <c r="DG24" s="734"/>
      <c r="DH24" s="734"/>
      <c r="DI24" s="734"/>
      <c r="DJ24" s="734"/>
      <c r="DK24" s="777"/>
      <c r="DL24" s="776">
        <v>11658439</v>
      </c>
      <c r="DM24" s="734"/>
      <c r="DN24" s="734"/>
      <c r="DO24" s="734"/>
      <c r="DP24" s="734"/>
      <c r="DQ24" s="734"/>
      <c r="DR24" s="734"/>
      <c r="DS24" s="734"/>
      <c r="DT24" s="734"/>
      <c r="DU24" s="734"/>
      <c r="DV24" s="777"/>
      <c r="DW24" s="778">
        <v>51.9</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3</v>
      </c>
      <c r="S25" s="679"/>
      <c r="T25" s="679"/>
      <c r="U25" s="679"/>
      <c r="V25" s="679"/>
      <c r="W25" s="679"/>
      <c r="X25" s="679"/>
      <c r="Y25" s="680"/>
      <c r="Z25" s="715">
        <v>0</v>
      </c>
      <c r="AA25" s="715"/>
      <c r="AB25" s="715"/>
      <c r="AC25" s="715"/>
      <c r="AD25" s="716" t="s">
        <v>130</v>
      </c>
      <c r="AE25" s="716"/>
      <c r="AF25" s="716"/>
      <c r="AG25" s="716"/>
      <c r="AH25" s="716"/>
      <c r="AI25" s="716"/>
      <c r="AJ25" s="716"/>
      <c r="AK25" s="716"/>
      <c r="AL25" s="681" t="s">
        <v>130</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5308095</v>
      </c>
      <c r="CS25" s="697"/>
      <c r="CT25" s="697"/>
      <c r="CU25" s="697"/>
      <c r="CV25" s="697"/>
      <c r="CW25" s="697"/>
      <c r="CX25" s="697"/>
      <c r="CY25" s="698"/>
      <c r="CZ25" s="681">
        <v>13.1</v>
      </c>
      <c r="DA25" s="699"/>
      <c r="DB25" s="699"/>
      <c r="DC25" s="700"/>
      <c r="DD25" s="684">
        <v>4745507</v>
      </c>
      <c r="DE25" s="697"/>
      <c r="DF25" s="697"/>
      <c r="DG25" s="697"/>
      <c r="DH25" s="697"/>
      <c r="DI25" s="697"/>
      <c r="DJ25" s="697"/>
      <c r="DK25" s="698"/>
      <c r="DL25" s="684">
        <v>4620157</v>
      </c>
      <c r="DM25" s="697"/>
      <c r="DN25" s="697"/>
      <c r="DO25" s="697"/>
      <c r="DP25" s="697"/>
      <c r="DQ25" s="697"/>
      <c r="DR25" s="697"/>
      <c r="DS25" s="697"/>
      <c r="DT25" s="697"/>
      <c r="DU25" s="697"/>
      <c r="DV25" s="698"/>
      <c r="DW25" s="681">
        <v>20.6</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23219118</v>
      </c>
      <c r="S26" s="679"/>
      <c r="T26" s="679"/>
      <c r="U26" s="679"/>
      <c r="V26" s="679"/>
      <c r="W26" s="679"/>
      <c r="X26" s="679"/>
      <c r="Y26" s="680"/>
      <c r="Z26" s="715">
        <v>55.6</v>
      </c>
      <c r="AA26" s="715"/>
      <c r="AB26" s="715"/>
      <c r="AC26" s="715"/>
      <c r="AD26" s="716">
        <v>21062586</v>
      </c>
      <c r="AE26" s="716"/>
      <c r="AF26" s="716"/>
      <c r="AG26" s="716"/>
      <c r="AH26" s="716"/>
      <c r="AI26" s="716"/>
      <c r="AJ26" s="716"/>
      <c r="AK26" s="716"/>
      <c r="AL26" s="681">
        <v>99.7</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3283018</v>
      </c>
      <c r="CS26" s="679"/>
      <c r="CT26" s="679"/>
      <c r="CU26" s="679"/>
      <c r="CV26" s="679"/>
      <c r="CW26" s="679"/>
      <c r="CX26" s="679"/>
      <c r="CY26" s="680"/>
      <c r="CZ26" s="681">
        <v>8.1</v>
      </c>
      <c r="DA26" s="699"/>
      <c r="DB26" s="699"/>
      <c r="DC26" s="700"/>
      <c r="DD26" s="684">
        <v>2972346</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17613</v>
      </c>
      <c r="S27" s="679"/>
      <c r="T27" s="679"/>
      <c r="U27" s="679"/>
      <c r="V27" s="679"/>
      <c r="W27" s="679"/>
      <c r="X27" s="679"/>
      <c r="Y27" s="680"/>
      <c r="Z27" s="715">
        <v>0</v>
      </c>
      <c r="AA27" s="715"/>
      <c r="AB27" s="715"/>
      <c r="AC27" s="715"/>
      <c r="AD27" s="716">
        <v>17613</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14814454</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8009551</v>
      </c>
      <c r="CS27" s="697"/>
      <c r="CT27" s="697"/>
      <c r="CU27" s="697"/>
      <c r="CV27" s="697"/>
      <c r="CW27" s="697"/>
      <c r="CX27" s="697"/>
      <c r="CY27" s="698"/>
      <c r="CZ27" s="681">
        <v>19.7</v>
      </c>
      <c r="DA27" s="699"/>
      <c r="DB27" s="699"/>
      <c r="DC27" s="700"/>
      <c r="DD27" s="684">
        <v>2464547</v>
      </c>
      <c r="DE27" s="697"/>
      <c r="DF27" s="697"/>
      <c r="DG27" s="697"/>
      <c r="DH27" s="697"/>
      <c r="DI27" s="697"/>
      <c r="DJ27" s="697"/>
      <c r="DK27" s="698"/>
      <c r="DL27" s="684">
        <v>2462871</v>
      </c>
      <c r="DM27" s="697"/>
      <c r="DN27" s="697"/>
      <c r="DO27" s="697"/>
      <c r="DP27" s="697"/>
      <c r="DQ27" s="697"/>
      <c r="DR27" s="697"/>
      <c r="DS27" s="697"/>
      <c r="DT27" s="697"/>
      <c r="DU27" s="697"/>
      <c r="DV27" s="698"/>
      <c r="DW27" s="681">
        <v>11</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862900</v>
      </c>
      <c r="S28" s="679"/>
      <c r="T28" s="679"/>
      <c r="U28" s="679"/>
      <c r="V28" s="679"/>
      <c r="W28" s="679"/>
      <c r="X28" s="679"/>
      <c r="Y28" s="680"/>
      <c r="Z28" s="715">
        <v>2.1</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4622118</v>
      </c>
      <c r="CS28" s="679"/>
      <c r="CT28" s="679"/>
      <c r="CU28" s="679"/>
      <c r="CV28" s="679"/>
      <c r="CW28" s="679"/>
      <c r="CX28" s="679"/>
      <c r="CY28" s="680"/>
      <c r="CZ28" s="681">
        <v>11.4</v>
      </c>
      <c r="DA28" s="699"/>
      <c r="DB28" s="699"/>
      <c r="DC28" s="700"/>
      <c r="DD28" s="684">
        <v>4575411</v>
      </c>
      <c r="DE28" s="679"/>
      <c r="DF28" s="679"/>
      <c r="DG28" s="679"/>
      <c r="DH28" s="679"/>
      <c r="DI28" s="679"/>
      <c r="DJ28" s="679"/>
      <c r="DK28" s="680"/>
      <c r="DL28" s="684">
        <v>4575411</v>
      </c>
      <c r="DM28" s="679"/>
      <c r="DN28" s="679"/>
      <c r="DO28" s="679"/>
      <c r="DP28" s="679"/>
      <c r="DQ28" s="679"/>
      <c r="DR28" s="679"/>
      <c r="DS28" s="679"/>
      <c r="DT28" s="679"/>
      <c r="DU28" s="679"/>
      <c r="DV28" s="680"/>
      <c r="DW28" s="681">
        <v>20.399999999999999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243320</v>
      </c>
      <c r="S29" s="679"/>
      <c r="T29" s="679"/>
      <c r="U29" s="679"/>
      <c r="V29" s="679"/>
      <c r="W29" s="679"/>
      <c r="X29" s="679"/>
      <c r="Y29" s="680"/>
      <c r="Z29" s="715">
        <v>0.6</v>
      </c>
      <c r="AA29" s="715"/>
      <c r="AB29" s="715"/>
      <c r="AC29" s="715"/>
      <c r="AD29" s="716">
        <v>54998</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4622118</v>
      </c>
      <c r="CS29" s="697"/>
      <c r="CT29" s="697"/>
      <c r="CU29" s="697"/>
      <c r="CV29" s="697"/>
      <c r="CW29" s="697"/>
      <c r="CX29" s="697"/>
      <c r="CY29" s="698"/>
      <c r="CZ29" s="681">
        <v>11.4</v>
      </c>
      <c r="DA29" s="699"/>
      <c r="DB29" s="699"/>
      <c r="DC29" s="700"/>
      <c r="DD29" s="684">
        <v>4575411</v>
      </c>
      <c r="DE29" s="697"/>
      <c r="DF29" s="697"/>
      <c r="DG29" s="697"/>
      <c r="DH29" s="697"/>
      <c r="DI29" s="697"/>
      <c r="DJ29" s="697"/>
      <c r="DK29" s="698"/>
      <c r="DL29" s="684">
        <v>4575411</v>
      </c>
      <c r="DM29" s="697"/>
      <c r="DN29" s="697"/>
      <c r="DO29" s="697"/>
      <c r="DP29" s="697"/>
      <c r="DQ29" s="697"/>
      <c r="DR29" s="697"/>
      <c r="DS29" s="697"/>
      <c r="DT29" s="697"/>
      <c r="DU29" s="697"/>
      <c r="DV29" s="698"/>
      <c r="DW29" s="681">
        <v>20.399999999999999</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192487</v>
      </c>
      <c r="S30" s="679"/>
      <c r="T30" s="679"/>
      <c r="U30" s="679"/>
      <c r="V30" s="679"/>
      <c r="W30" s="679"/>
      <c r="X30" s="679"/>
      <c r="Y30" s="680"/>
      <c r="Z30" s="715">
        <v>0.5</v>
      </c>
      <c r="AA30" s="715"/>
      <c r="AB30" s="715"/>
      <c r="AC30" s="715"/>
      <c r="AD30" s="716" t="s">
        <v>130</v>
      </c>
      <c r="AE30" s="716"/>
      <c r="AF30" s="716"/>
      <c r="AG30" s="716"/>
      <c r="AH30" s="716"/>
      <c r="AI30" s="716"/>
      <c r="AJ30" s="716"/>
      <c r="AK30" s="716"/>
      <c r="AL30" s="681" t="s">
        <v>130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4373316</v>
      </c>
      <c r="CS30" s="679"/>
      <c r="CT30" s="679"/>
      <c r="CU30" s="679"/>
      <c r="CV30" s="679"/>
      <c r="CW30" s="679"/>
      <c r="CX30" s="679"/>
      <c r="CY30" s="680"/>
      <c r="CZ30" s="681">
        <v>10.8</v>
      </c>
      <c r="DA30" s="699"/>
      <c r="DB30" s="699"/>
      <c r="DC30" s="700"/>
      <c r="DD30" s="684">
        <v>4326609</v>
      </c>
      <c r="DE30" s="679"/>
      <c r="DF30" s="679"/>
      <c r="DG30" s="679"/>
      <c r="DH30" s="679"/>
      <c r="DI30" s="679"/>
      <c r="DJ30" s="679"/>
      <c r="DK30" s="680"/>
      <c r="DL30" s="684">
        <v>4326609</v>
      </c>
      <c r="DM30" s="679"/>
      <c r="DN30" s="679"/>
      <c r="DO30" s="679"/>
      <c r="DP30" s="679"/>
      <c r="DQ30" s="679"/>
      <c r="DR30" s="679"/>
      <c r="DS30" s="679"/>
      <c r="DT30" s="679"/>
      <c r="DU30" s="679"/>
      <c r="DV30" s="680"/>
      <c r="DW30" s="681">
        <v>19.3</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5429223</v>
      </c>
      <c r="S31" s="679"/>
      <c r="T31" s="679"/>
      <c r="U31" s="679"/>
      <c r="V31" s="679"/>
      <c r="W31" s="679"/>
      <c r="X31" s="679"/>
      <c r="Y31" s="680"/>
      <c r="Z31" s="715">
        <v>13</v>
      </c>
      <c r="AA31" s="715"/>
      <c r="AB31" s="715"/>
      <c r="AC31" s="715"/>
      <c r="AD31" s="716" t="s">
        <v>130</v>
      </c>
      <c r="AE31" s="716"/>
      <c r="AF31" s="716"/>
      <c r="AG31" s="716"/>
      <c r="AH31" s="716"/>
      <c r="AI31" s="716"/>
      <c r="AJ31" s="716"/>
      <c r="AK31" s="716"/>
      <c r="AL31" s="681" t="s">
        <v>130</v>
      </c>
      <c r="AM31" s="682"/>
      <c r="AN31" s="682"/>
      <c r="AO31" s="717"/>
      <c r="AP31" s="754" t="s">
        <v>308</v>
      </c>
      <c r="AQ31" s="755"/>
      <c r="AR31" s="755"/>
      <c r="AS31" s="755"/>
      <c r="AT31" s="760" t="s">
        <v>309</v>
      </c>
      <c r="AU31" s="231"/>
      <c r="AV31" s="231"/>
      <c r="AW31" s="231"/>
      <c r="AX31" s="744" t="s">
        <v>186</v>
      </c>
      <c r="AY31" s="745"/>
      <c r="AZ31" s="745"/>
      <c r="BA31" s="745"/>
      <c r="BB31" s="745"/>
      <c r="BC31" s="745"/>
      <c r="BD31" s="745"/>
      <c r="BE31" s="745"/>
      <c r="BF31" s="746"/>
      <c r="BG31" s="747">
        <v>99.5</v>
      </c>
      <c r="BH31" s="748"/>
      <c r="BI31" s="748"/>
      <c r="BJ31" s="748"/>
      <c r="BK31" s="748"/>
      <c r="BL31" s="748"/>
      <c r="BM31" s="749">
        <v>98</v>
      </c>
      <c r="BN31" s="748"/>
      <c r="BO31" s="748"/>
      <c r="BP31" s="748"/>
      <c r="BQ31" s="750"/>
      <c r="BR31" s="747">
        <v>99.4</v>
      </c>
      <c r="BS31" s="748"/>
      <c r="BT31" s="748"/>
      <c r="BU31" s="748"/>
      <c r="BV31" s="748"/>
      <c r="BW31" s="748"/>
      <c r="BX31" s="749">
        <v>97.7</v>
      </c>
      <c r="BY31" s="748"/>
      <c r="BZ31" s="748"/>
      <c r="CA31" s="748"/>
      <c r="CB31" s="750"/>
      <c r="CD31" s="765"/>
      <c r="CE31" s="766"/>
      <c r="CF31" s="711" t="s">
        <v>310</v>
      </c>
      <c r="CG31" s="712"/>
      <c r="CH31" s="712"/>
      <c r="CI31" s="712"/>
      <c r="CJ31" s="712"/>
      <c r="CK31" s="712"/>
      <c r="CL31" s="712"/>
      <c r="CM31" s="712"/>
      <c r="CN31" s="712"/>
      <c r="CO31" s="712"/>
      <c r="CP31" s="712"/>
      <c r="CQ31" s="713"/>
      <c r="CR31" s="678">
        <v>248802</v>
      </c>
      <c r="CS31" s="697"/>
      <c r="CT31" s="697"/>
      <c r="CU31" s="697"/>
      <c r="CV31" s="697"/>
      <c r="CW31" s="697"/>
      <c r="CX31" s="697"/>
      <c r="CY31" s="698"/>
      <c r="CZ31" s="681">
        <v>0.6</v>
      </c>
      <c r="DA31" s="699"/>
      <c r="DB31" s="699"/>
      <c r="DC31" s="700"/>
      <c r="DD31" s="684">
        <v>248802</v>
      </c>
      <c r="DE31" s="697"/>
      <c r="DF31" s="697"/>
      <c r="DG31" s="697"/>
      <c r="DH31" s="697"/>
      <c r="DI31" s="697"/>
      <c r="DJ31" s="697"/>
      <c r="DK31" s="698"/>
      <c r="DL31" s="684">
        <v>248802</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99.3</v>
      </c>
      <c r="BH32" s="697"/>
      <c r="BI32" s="697"/>
      <c r="BJ32" s="697"/>
      <c r="BK32" s="697"/>
      <c r="BL32" s="697"/>
      <c r="BM32" s="682">
        <v>97.5</v>
      </c>
      <c r="BN32" s="743"/>
      <c r="BO32" s="743"/>
      <c r="BP32" s="743"/>
      <c r="BQ32" s="721"/>
      <c r="BR32" s="751">
        <v>99.2</v>
      </c>
      <c r="BS32" s="697"/>
      <c r="BT32" s="697"/>
      <c r="BU32" s="697"/>
      <c r="BV32" s="697"/>
      <c r="BW32" s="697"/>
      <c r="BX32" s="682">
        <v>97.1</v>
      </c>
      <c r="BY32" s="743"/>
      <c r="BZ32" s="743"/>
      <c r="CA32" s="743"/>
      <c r="CB32" s="721"/>
      <c r="CD32" s="767"/>
      <c r="CE32" s="768"/>
      <c r="CF32" s="711" t="s">
        <v>314</v>
      </c>
      <c r="CG32" s="712"/>
      <c r="CH32" s="712"/>
      <c r="CI32" s="712"/>
      <c r="CJ32" s="712"/>
      <c r="CK32" s="712"/>
      <c r="CL32" s="712"/>
      <c r="CM32" s="712"/>
      <c r="CN32" s="712"/>
      <c r="CO32" s="712"/>
      <c r="CP32" s="712"/>
      <c r="CQ32" s="713"/>
      <c r="CR32" s="678" t="s">
        <v>225</v>
      </c>
      <c r="CS32" s="679"/>
      <c r="CT32" s="679"/>
      <c r="CU32" s="679"/>
      <c r="CV32" s="679"/>
      <c r="CW32" s="679"/>
      <c r="CX32" s="679"/>
      <c r="CY32" s="680"/>
      <c r="CZ32" s="681" t="s">
        <v>130</v>
      </c>
      <c r="DA32" s="699"/>
      <c r="DB32" s="699"/>
      <c r="DC32" s="700"/>
      <c r="DD32" s="684" t="s">
        <v>225</v>
      </c>
      <c r="DE32" s="679"/>
      <c r="DF32" s="679"/>
      <c r="DG32" s="679"/>
      <c r="DH32" s="679"/>
      <c r="DI32" s="679"/>
      <c r="DJ32" s="679"/>
      <c r="DK32" s="680"/>
      <c r="DL32" s="684" t="s">
        <v>130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3017052</v>
      </c>
      <c r="S33" s="679"/>
      <c r="T33" s="679"/>
      <c r="U33" s="679"/>
      <c r="V33" s="679"/>
      <c r="W33" s="679"/>
      <c r="X33" s="679"/>
      <c r="Y33" s="680"/>
      <c r="Z33" s="715">
        <v>7.2</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99.5</v>
      </c>
      <c r="BH33" s="663"/>
      <c r="BI33" s="663"/>
      <c r="BJ33" s="663"/>
      <c r="BK33" s="663"/>
      <c r="BL33" s="663"/>
      <c r="BM33" s="706">
        <v>98.3</v>
      </c>
      <c r="BN33" s="663"/>
      <c r="BO33" s="663"/>
      <c r="BP33" s="663"/>
      <c r="BQ33" s="727"/>
      <c r="BR33" s="742">
        <v>99.5</v>
      </c>
      <c r="BS33" s="663"/>
      <c r="BT33" s="663"/>
      <c r="BU33" s="663"/>
      <c r="BV33" s="663"/>
      <c r="BW33" s="663"/>
      <c r="BX33" s="706">
        <v>98.1</v>
      </c>
      <c r="BY33" s="663"/>
      <c r="BZ33" s="663"/>
      <c r="CA33" s="663"/>
      <c r="CB33" s="727"/>
      <c r="CD33" s="711" t="s">
        <v>317</v>
      </c>
      <c r="CE33" s="712"/>
      <c r="CF33" s="712"/>
      <c r="CG33" s="712"/>
      <c r="CH33" s="712"/>
      <c r="CI33" s="712"/>
      <c r="CJ33" s="712"/>
      <c r="CK33" s="712"/>
      <c r="CL33" s="712"/>
      <c r="CM33" s="712"/>
      <c r="CN33" s="712"/>
      <c r="CO33" s="712"/>
      <c r="CP33" s="712"/>
      <c r="CQ33" s="713"/>
      <c r="CR33" s="678">
        <v>16320538</v>
      </c>
      <c r="CS33" s="697"/>
      <c r="CT33" s="697"/>
      <c r="CU33" s="697"/>
      <c r="CV33" s="697"/>
      <c r="CW33" s="697"/>
      <c r="CX33" s="697"/>
      <c r="CY33" s="698"/>
      <c r="CZ33" s="681">
        <v>40.200000000000003</v>
      </c>
      <c r="DA33" s="699"/>
      <c r="DB33" s="699"/>
      <c r="DC33" s="700"/>
      <c r="DD33" s="684">
        <v>12246705</v>
      </c>
      <c r="DE33" s="697"/>
      <c r="DF33" s="697"/>
      <c r="DG33" s="697"/>
      <c r="DH33" s="697"/>
      <c r="DI33" s="697"/>
      <c r="DJ33" s="697"/>
      <c r="DK33" s="698"/>
      <c r="DL33" s="684">
        <v>9052952</v>
      </c>
      <c r="DM33" s="697"/>
      <c r="DN33" s="697"/>
      <c r="DO33" s="697"/>
      <c r="DP33" s="697"/>
      <c r="DQ33" s="697"/>
      <c r="DR33" s="697"/>
      <c r="DS33" s="697"/>
      <c r="DT33" s="697"/>
      <c r="DU33" s="697"/>
      <c r="DV33" s="698"/>
      <c r="DW33" s="681">
        <v>40.299999999999997</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114138</v>
      </c>
      <c r="S34" s="679"/>
      <c r="T34" s="679"/>
      <c r="U34" s="679"/>
      <c r="V34" s="679"/>
      <c r="W34" s="679"/>
      <c r="X34" s="679"/>
      <c r="Y34" s="680"/>
      <c r="Z34" s="715">
        <v>0.3</v>
      </c>
      <c r="AA34" s="715"/>
      <c r="AB34" s="715"/>
      <c r="AC34" s="715"/>
      <c r="AD34" s="716" t="s">
        <v>130</v>
      </c>
      <c r="AE34" s="716"/>
      <c r="AF34" s="716"/>
      <c r="AG34" s="716"/>
      <c r="AH34" s="716"/>
      <c r="AI34" s="716"/>
      <c r="AJ34" s="716"/>
      <c r="AK34" s="716"/>
      <c r="AL34" s="681" t="s">
        <v>130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7266921</v>
      </c>
      <c r="CS34" s="679"/>
      <c r="CT34" s="679"/>
      <c r="CU34" s="679"/>
      <c r="CV34" s="679"/>
      <c r="CW34" s="679"/>
      <c r="CX34" s="679"/>
      <c r="CY34" s="680"/>
      <c r="CZ34" s="681">
        <v>17.899999999999999</v>
      </c>
      <c r="DA34" s="699"/>
      <c r="DB34" s="699"/>
      <c r="DC34" s="700"/>
      <c r="DD34" s="684">
        <v>5782065</v>
      </c>
      <c r="DE34" s="679"/>
      <c r="DF34" s="679"/>
      <c r="DG34" s="679"/>
      <c r="DH34" s="679"/>
      <c r="DI34" s="679"/>
      <c r="DJ34" s="679"/>
      <c r="DK34" s="680"/>
      <c r="DL34" s="684">
        <v>4681607</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133242</v>
      </c>
      <c r="S35" s="679"/>
      <c r="T35" s="679"/>
      <c r="U35" s="679"/>
      <c r="V35" s="679"/>
      <c r="W35" s="679"/>
      <c r="X35" s="679"/>
      <c r="Y35" s="680"/>
      <c r="Z35" s="715">
        <v>0.3</v>
      </c>
      <c r="AA35" s="715"/>
      <c r="AB35" s="715"/>
      <c r="AC35" s="715"/>
      <c r="AD35" s="716" t="s">
        <v>130</v>
      </c>
      <c r="AE35" s="716"/>
      <c r="AF35" s="716"/>
      <c r="AG35" s="716"/>
      <c r="AH35" s="716"/>
      <c r="AI35" s="716"/>
      <c r="AJ35" s="716"/>
      <c r="AK35" s="716"/>
      <c r="AL35" s="681" t="s">
        <v>130</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153494</v>
      </c>
      <c r="CS35" s="697"/>
      <c r="CT35" s="697"/>
      <c r="CU35" s="697"/>
      <c r="CV35" s="697"/>
      <c r="CW35" s="697"/>
      <c r="CX35" s="697"/>
      <c r="CY35" s="698"/>
      <c r="CZ35" s="681">
        <v>0.4</v>
      </c>
      <c r="DA35" s="699"/>
      <c r="DB35" s="699"/>
      <c r="DC35" s="700"/>
      <c r="DD35" s="684">
        <v>133430</v>
      </c>
      <c r="DE35" s="697"/>
      <c r="DF35" s="697"/>
      <c r="DG35" s="697"/>
      <c r="DH35" s="697"/>
      <c r="DI35" s="697"/>
      <c r="DJ35" s="697"/>
      <c r="DK35" s="698"/>
      <c r="DL35" s="684">
        <v>105553</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1891453</v>
      </c>
      <c r="S36" s="679"/>
      <c r="T36" s="679"/>
      <c r="U36" s="679"/>
      <c r="V36" s="679"/>
      <c r="W36" s="679"/>
      <c r="X36" s="679"/>
      <c r="Y36" s="680"/>
      <c r="Z36" s="715">
        <v>4.5</v>
      </c>
      <c r="AA36" s="715"/>
      <c r="AB36" s="715"/>
      <c r="AC36" s="715"/>
      <c r="AD36" s="716" t="s">
        <v>130</v>
      </c>
      <c r="AE36" s="716"/>
      <c r="AF36" s="716"/>
      <c r="AG36" s="716"/>
      <c r="AH36" s="716"/>
      <c r="AI36" s="716"/>
      <c r="AJ36" s="716"/>
      <c r="AK36" s="716"/>
      <c r="AL36" s="681" t="s">
        <v>130</v>
      </c>
      <c r="AM36" s="682"/>
      <c r="AN36" s="682"/>
      <c r="AO36" s="717"/>
      <c r="AP36" s="235"/>
      <c r="AQ36" s="730" t="s">
        <v>325</v>
      </c>
      <c r="AR36" s="731"/>
      <c r="AS36" s="731"/>
      <c r="AT36" s="731"/>
      <c r="AU36" s="731"/>
      <c r="AV36" s="731"/>
      <c r="AW36" s="731"/>
      <c r="AX36" s="731"/>
      <c r="AY36" s="732"/>
      <c r="AZ36" s="733">
        <v>6063061</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643366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2614960</v>
      </c>
      <c r="CS36" s="679"/>
      <c r="CT36" s="679"/>
      <c r="CU36" s="679"/>
      <c r="CV36" s="679"/>
      <c r="CW36" s="679"/>
      <c r="CX36" s="679"/>
      <c r="CY36" s="680"/>
      <c r="CZ36" s="681">
        <v>6.4</v>
      </c>
      <c r="DA36" s="699"/>
      <c r="DB36" s="699"/>
      <c r="DC36" s="700"/>
      <c r="DD36" s="684">
        <v>2071231</v>
      </c>
      <c r="DE36" s="679"/>
      <c r="DF36" s="679"/>
      <c r="DG36" s="679"/>
      <c r="DH36" s="679"/>
      <c r="DI36" s="679"/>
      <c r="DJ36" s="679"/>
      <c r="DK36" s="680"/>
      <c r="DL36" s="684">
        <v>1519600</v>
      </c>
      <c r="DM36" s="679"/>
      <c r="DN36" s="679"/>
      <c r="DO36" s="679"/>
      <c r="DP36" s="679"/>
      <c r="DQ36" s="679"/>
      <c r="DR36" s="679"/>
      <c r="DS36" s="679"/>
      <c r="DT36" s="679"/>
      <c r="DU36" s="679"/>
      <c r="DV36" s="680"/>
      <c r="DW36" s="681">
        <v>6.8</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1546973</v>
      </c>
      <c r="S37" s="679"/>
      <c r="T37" s="679"/>
      <c r="U37" s="679"/>
      <c r="V37" s="679"/>
      <c r="W37" s="679"/>
      <c r="X37" s="679"/>
      <c r="Y37" s="680"/>
      <c r="Z37" s="715">
        <v>3.7</v>
      </c>
      <c r="AA37" s="715"/>
      <c r="AB37" s="715"/>
      <c r="AC37" s="715"/>
      <c r="AD37" s="716" t="s">
        <v>130</v>
      </c>
      <c r="AE37" s="716"/>
      <c r="AF37" s="716"/>
      <c r="AG37" s="716"/>
      <c r="AH37" s="716"/>
      <c r="AI37" s="716"/>
      <c r="AJ37" s="716"/>
      <c r="AK37" s="716"/>
      <c r="AL37" s="681" t="s">
        <v>130</v>
      </c>
      <c r="AM37" s="682"/>
      <c r="AN37" s="682"/>
      <c r="AO37" s="717"/>
      <c r="AQ37" s="718" t="s">
        <v>329</v>
      </c>
      <c r="AR37" s="719"/>
      <c r="AS37" s="719"/>
      <c r="AT37" s="719"/>
      <c r="AU37" s="719"/>
      <c r="AV37" s="719"/>
      <c r="AW37" s="719"/>
      <c r="AX37" s="719"/>
      <c r="AY37" s="720"/>
      <c r="AZ37" s="678">
        <v>1558569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607399</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32455</v>
      </c>
      <c r="CS37" s="697"/>
      <c r="CT37" s="697"/>
      <c r="CU37" s="697"/>
      <c r="CV37" s="697"/>
      <c r="CW37" s="697"/>
      <c r="CX37" s="697"/>
      <c r="CY37" s="698"/>
      <c r="CZ37" s="681">
        <v>0.1</v>
      </c>
      <c r="DA37" s="699"/>
      <c r="DB37" s="699"/>
      <c r="DC37" s="700"/>
      <c r="DD37" s="684">
        <v>32455</v>
      </c>
      <c r="DE37" s="697"/>
      <c r="DF37" s="697"/>
      <c r="DG37" s="697"/>
      <c r="DH37" s="697"/>
      <c r="DI37" s="697"/>
      <c r="DJ37" s="697"/>
      <c r="DK37" s="698"/>
      <c r="DL37" s="684">
        <v>30292</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577344</v>
      </c>
      <c r="S38" s="679"/>
      <c r="T38" s="679"/>
      <c r="U38" s="679"/>
      <c r="V38" s="679"/>
      <c r="W38" s="679"/>
      <c r="X38" s="679"/>
      <c r="Y38" s="680"/>
      <c r="Z38" s="715">
        <v>1.4</v>
      </c>
      <c r="AA38" s="715"/>
      <c r="AB38" s="715"/>
      <c r="AC38" s="715"/>
      <c r="AD38" s="716">
        <v>94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594624</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12731</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4460418</v>
      </c>
      <c r="CS38" s="679"/>
      <c r="CT38" s="679"/>
      <c r="CU38" s="679"/>
      <c r="CV38" s="679"/>
      <c r="CW38" s="679"/>
      <c r="CX38" s="679"/>
      <c r="CY38" s="680"/>
      <c r="CZ38" s="681">
        <v>11</v>
      </c>
      <c r="DA38" s="699"/>
      <c r="DB38" s="699"/>
      <c r="DC38" s="700"/>
      <c r="DD38" s="684">
        <v>3251520</v>
      </c>
      <c r="DE38" s="679"/>
      <c r="DF38" s="679"/>
      <c r="DG38" s="679"/>
      <c r="DH38" s="679"/>
      <c r="DI38" s="679"/>
      <c r="DJ38" s="679"/>
      <c r="DK38" s="680"/>
      <c r="DL38" s="684">
        <v>2746192</v>
      </c>
      <c r="DM38" s="679"/>
      <c r="DN38" s="679"/>
      <c r="DO38" s="679"/>
      <c r="DP38" s="679"/>
      <c r="DQ38" s="679"/>
      <c r="DR38" s="679"/>
      <c r="DS38" s="679"/>
      <c r="DT38" s="679"/>
      <c r="DU38" s="679"/>
      <c r="DV38" s="680"/>
      <c r="DW38" s="681">
        <v>12.2</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4547100</v>
      </c>
      <c r="S39" s="679"/>
      <c r="T39" s="679"/>
      <c r="U39" s="679"/>
      <c r="V39" s="679"/>
      <c r="W39" s="679"/>
      <c r="X39" s="679"/>
      <c r="Y39" s="680"/>
      <c r="Z39" s="715">
        <v>10.9</v>
      </c>
      <c r="AA39" s="715"/>
      <c r="AB39" s="715"/>
      <c r="AC39" s="715"/>
      <c r="AD39" s="716" t="s">
        <v>130</v>
      </c>
      <c r="AE39" s="716"/>
      <c r="AF39" s="716"/>
      <c r="AG39" s="716"/>
      <c r="AH39" s="716"/>
      <c r="AI39" s="716"/>
      <c r="AJ39" s="716"/>
      <c r="AK39" s="716"/>
      <c r="AL39" s="681" t="s">
        <v>130</v>
      </c>
      <c r="AM39" s="682"/>
      <c r="AN39" s="682"/>
      <c r="AO39" s="717"/>
      <c r="AQ39" s="718" t="s">
        <v>337</v>
      </c>
      <c r="AR39" s="719"/>
      <c r="AS39" s="719"/>
      <c r="AT39" s="719"/>
      <c r="AU39" s="719"/>
      <c r="AV39" s="719"/>
      <c r="AW39" s="719"/>
      <c r="AX39" s="719"/>
      <c r="AY39" s="720"/>
      <c r="AZ39" s="678">
        <v>57141</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20291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950422</v>
      </c>
      <c r="CS39" s="697"/>
      <c r="CT39" s="697"/>
      <c r="CU39" s="697"/>
      <c r="CV39" s="697"/>
      <c r="CW39" s="697"/>
      <c r="CX39" s="697"/>
      <c r="CY39" s="698"/>
      <c r="CZ39" s="681">
        <v>2.2999999999999998</v>
      </c>
      <c r="DA39" s="699"/>
      <c r="DB39" s="699"/>
      <c r="DC39" s="700"/>
      <c r="DD39" s="684">
        <v>683711</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225</v>
      </c>
      <c r="AE40" s="716"/>
      <c r="AF40" s="716"/>
      <c r="AG40" s="716"/>
      <c r="AH40" s="716"/>
      <c r="AI40" s="716"/>
      <c r="AJ40" s="716"/>
      <c r="AK40" s="716"/>
      <c r="AL40" s="681" t="s">
        <v>130</v>
      </c>
      <c r="AM40" s="682"/>
      <c r="AN40" s="682"/>
      <c r="AO40" s="717"/>
      <c r="AQ40" s="718" t="s">
        <v>341</v>
      </c>
      <c r="AR40" s="719"/>
      <c r="AS40" s="719"/>
      <c r="AT40" s="719"/>
      <c r="AU40" s="719"/>
      <c r="AV40" s="719"/>
      <c r="AW40" s="719"/>
      <c r="AX40" s="719"/>
      <c r="AY40" s="720"/>
      <c r="AZ40" s="678">
        <v>44074</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96</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874323</v>
      </c>
      <c r="CS40" s="679"/>
      <c r="CT40" s="679"/>
      <c r="CU40" s="679"/>
      <c r="CV40" s="679"/>
      <c r="CW40" s="679"/>
      <c r="CX40" s="679"/>
      <c r="CY40" s="680"/>
      <c r="CZ40" s="681">
        <v>2.2000000000000002</v>
      </c>
      <c r="DA40" s="699"/>
      <c r="DB40" s="699"/>
      <c r="DC40" s="700"/>
      <c r="DD40" s="684">
        <v>324748</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1319700</v>
      </c>
      <c r="S41" s="679"/>
      <c r="T41" s="679"/>
      <c r="U41" s="679"/>
      <c r="V41" s="679"/>
      <c r="W41" s="679"/>
      <c r="X41" s="679"/>
      <c r="Y41" s="680"/>
      <c r="Z41" s="715">
        <v>3.2</v>
      </c>
      <c r="AA41" s="715"/>
      <c r="AB41" s="715"/>
      <c r="AC41" s="715"/>
      <c r="AD41" s="716" t="s">
        <v>225</v>
      </c>
      <c r="AE41" s="716"/>
      <c r="AF41" s="716"/>
      <c r="AG41" s="716"/>
      <c r="AH41" s="716"/>
      <c r="AI41" s="716"/>
      <c r="AJ41" s="716"/>
      <c r="AK41" s="716"/>
      <c r="AL41" s="681" t="s">
        <v>130</v>
      </c>
      <c r="AM41" s="682"/>
      <c r="AN41" s="682"/>
      <c r="AO41" s="717"/>
      <c r="AQ41" s="718" t="s">
        <v>346</v>
      </c>
      <c r="AR41" s="719"/>
      <c r="AS41" s="719"/>
      <c r="AT41" s="719"/>
      <c r="AU41" s="719"/>
      <c r="AV41" s="719"/>
      <c r="AW41" s="719"/>
      <c r="AX41" s="719"/>
      <c r="AY41" s="720"/>
      <c r="AZ41" s="678">
        <v>659913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130</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41791963</v>
      </c>
      <c r="S42" s="701"/>
      <c r="T42" s="701"/>
      <c r="U42" s="701"/>
      <c r="V42" s="701"/>
      <c r="W42" s="701"/>
      <c r="X42" s="701"/>
      <c r="Y42" s="703"/>
      <c r="Z42" s="704">
        <v>100</v>
      </c>
      <c r="AA42" s="704"/>
      <c r="AB42" s="704"/>
      <c r="AC42" s="704"/>
      <c r="AD42" s="705">
        <v>21135291</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3148740</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318</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6388201</v>
      </c>
      <c r="CS42" s="679"/>
      <c r="CT42" s="679"/>
      <c r="CU42" s="679"/>
      <c r="CV42" s="679"/>
      <c r="CW42" s="679"/>
      <c r="CX42" s="679"/>
      <c r="CY42" s="680"/>
      <c r="CZ42" s="681">
        <v>15.7</v>
      </c>
      <c r="DA42" s="682"/>
      <c r="DB42" s="682"/>
      <c r="DC42" s="683"/>
      <c r="DD42" s="684">
        <v>1658537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491994</v>
      </c>
      <c r="CS43" s="697"/>
      <c r="CT43" s="697"/>
      <c r="CU43" s="697"/>
      <c r="CV43" s="697"/>
      <c r="CW43" s="697"/>
      <c r="CX43" s="697"/>
      <c r="CY43" s="698"/>
      <c r="CZ43" s="681">
        <v>1.2</v>
      </c>
      <c r="DA43" s="699"/>
      <c r="DB43" s="699"/>
      <c r="DC43" s="700"/>
      <c r="DD43" s="684">
        <v>491994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6272368</v>
      </c>
      <c r="CS44" s="679"/>
      <c r="CT44" s="679"/>
      <c r="CU44" s="679"/>
      <c r="CV44" s="679"/>
      <c r="CW44" s="679"/>
      <c r="CX44" s="679"/>
      <c r="CY44" s="680"/>
      <c r="CZ44" s="681">
        <v>15.4</v>
      </c>
      <c r="DA44" s="682"/>
      <c r="DB44" s="682"/>
      <c r="DC44" s="683"/>
      <c r="DD44" s="684">
        <v>1605285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3318521</v>
      </c>
      <c r="CS45" s="697"/>
      <c r="CT45" s="697"/>
      <c r="CU45" s="697"/>
      <c r="CV45" s="697"/>
      <c r="CW45" s="697"/>
      <c r="CX45" s="697"/>
      <c r="CY45" s="698"/>
      <c r="CZ45" s="681">
        <v>8.1999999999999993</v>
      </c>
      <c r="DA45" s="699"/>
      <c r="DB45" s="699"/>
      <c r="DC45" s="700"/>
      <c r="DD45" s="684">
        <v>522394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2915999</v>
      </c>
      <c r="CS46" s="679"/>
      <c r="CT46" s="679"/>
      <c r="CU46" s="679"/>
      <c r="CV46" s="679"/>
      <c r="CW46" s="679"/>
      <c r="CX46" s="679"/>
      <c r="CY46" s="680"/>
      <c r="CZ46" s="681">
        <v>7.2</v>
      </c>
      <c r="DA46" s="682"/>
      <c r="DB46" s="682"/>
      <c r="DC46" s="683"/>
      <c r="DD46" s="684">
        <v>1062943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115833</v>
      </c>
      <c r="CS47" s="697"/>
      <c r="CT47" s="697"/>
      <c r="CU47" s="697"/>
      <c r="CV47" s="697"/>
      <c r="CW47" s="697"/>
      <c r="CX47" s="697"/>
      <c r="CY47" s="698"/>
      <c r="CZ47" s="681">
        <v>0.3</v>
      </c>
      <c r="DA47" s="699"/>
      <c r="DB47" s="699"/>
      <c r="DC47" s="700"/>
      <c r="DD47" s="684">
        <v>53252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225</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40648503</v>
      </c>
      <c r="CS49" s="663"/>
      <c r="CT49" s="663"/>
      <c r="CU49" s="663"/>
      <c r="CV49" s="663"/>
      <c r="CW49" s="663"/>
      <c r="CX49" s="663"/>
      <c r="CY49" s="664"/>
      <c r="CZ49" s="665">
        <v>100</v>
      </c>
      <c r="DA49" s="666"/>
      <c r="DB49" s="666"/>
      <c r="DC49" s="667"/>
      <c r="DD49" s="668">
        <v>25690707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T1G9TsMlSaNw0/0zDrWv3zCVfma9jVZS4ej538q5ox0ZGGLFLUCk3O83fK9pOlXhhN/PkNLT/P8yUOFoD/FZg==" saltValue="goAI0InfbTnCM4bH2aAC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41042</v>
      </c>
      <c r="R7" s="1198"/>
      <c r="S7" s="1198"/>
      <c r="T7" s="1198"/>
      <c r="U7" s="1198"/>
      <c r="V7" s="1198">
        <v>39912</v>
      </c>
      <c r="W7" s="1198"/>
      <c r="X7" s="1198"/>
      <c r="Y7" s="1198"/>
      <c r="Z7" s="1198"/>
      <c r="AA7" s="1198">
        <v>1130</v>
      </c>
      <c r="AB7" s="1198"/>
      <c r="AC7" s="1198"/>
      <c r="AD7" s="1198"/>
      <c r="AE7" s="1199"/>
      <c r="AF7" s="1200">
        <v>832</v>
      </c>
      <c r="AG7" s="1201"/>
      <c r="AH7" s="1201"/>
      <c r="AI7" s="1201"/>
      <c r="AJ7" s="1202"/>
      <c r="AK7" s="1184">
        <v>1221</v>
      </c>
      <c r="AL7" s="1185"/>
      <c r="AM7" s="1185"/>
      <c r="AN7" s="1185"/>
      <c r="AO7" s="1185"/>
      <c r="AP7" s="1185">
        <v>37990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600</v>
      </c>
      <c r="BS7" s="1188" t="s">
        <v>601</v>
      </c>
      <c r="BT7" s="1189"/>
      <c r="BU7" s="1189"/>
      <c r="BV7" s="1189"/>
      <c r="BW7" s="1189"/>
      <c r="BX7" s="1189"/>
      <c r="BY7" s="1189"/>
      <c r="BZ7" s="1189"/>
      <c r="CA7" s="1189"/>
      <c r="CB7" s="1189"/>
      <c r="CC7" s="1189"/>
      <c r="CD7" s="1189"/>
      <c r="CE7" s="1189"/>
      <c r="CF7" s="1189"/>
      <c r="CG7" s="1190"/>
      <c r="CH7" s="1181">
        <v>-9</v>
      </c>
      <c r="CI7" s="1182"/>
      <c r="CJ7" s="1182"/>
      <c r="CK7" s="1182"/>
      <c r="CL7" s="1183"/>
      <c r="CM7" s="1181">
        <v>263</v>
      </c>
      <c r="CN7" s="1182"/>
      <c r="CO7" s="1182"/>
      <c r="CP7" s="1182"/>
      <c r="CQ7" s="1183"/>
      <c r="CR7" s="1181">
        <v>3</v>
      </c>
      <c r="CS7" s="1182"/>
      <c r="CT7" s="1182"/>
      <c r="CU7" s="1182"/>
      <c r="CV7" s="1183"/>
      <c r="CW7" s="1181" t="s">
        <v>603</v>
      </c>
      <c r="CX7" s="1182"/>
      <c r="CY7" s="1182"/>
      <c r="CZ7" s="1182"/>
      <c r="DA7" s="1183"/>
      <c r="DB7" s="1181">
        <v>74</v>
      </c>
      <c r="DC7" s="1182"/>
      <c r="DD7" s="1182"/>
      <c r="DE7" s="1182"/>
      <c r="DF7" s="1183"/>
      <c r="DG7" s="1181">
        <v>1929</v>
      </c>
      <c r="DH7" s="1182"/>
      <c r="DI7" s="1182"/>
      <c r="DJ7" s="1182"/>
      <c r="DK7" s="1183"/>
      <c r="DL7" s="1181" t="s">
        <v>603</v>
      </c>
      <c r="DM7" s="1182"/>
      <c r="DN7" s="1182"/>
      <c r="DO7" s="1182"/>
      <c r="DP7" s="1183"/>
      <c r="DQ7" s="1181" t="s">
        <v>603</v>
      </c>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739</v>
      </c>
      <c r="R8" s="1137"/>
      <c r="S8" s="1137"/>
      <c r="T8" s="1137"/>
      <c r="U8" s="1137"/>
      <c r="V8" s="1137">
        <v>739</v>
      </c>
      <c r="W8" s="1137"/>
      <c r="X8" s="1137"/>
      <c r="Y8" s="1137"/>
      <c r="Z8" s="1137"/>
      <c r="AA8" s="1137" t="s">
        <v>591</v>
      </c>
      <c r="AB8" s="1137"/>
      <c r="AC8" s="1137"/>
      <c r="AD8" s="1137"/>
      <c r="AE8" s="1138"/>
      <c r="AF8" s="1112" t="s">
        <v>387</v>
      </c>
      <c r="AG8" s="1113"/>
      <c r="AH8" s="1113"/>
      <c r="AI8" s="1113"/>
      <c r="AJ8" s="1114"/>
      <c r="AK8" s="1179">
        <v>670</v>
      </c>
      <c r="AL8" s="1180"/>
      <c r="AM8" s="1180"/>
      <c r="AN8" s="1180"/>
      <c r="AO8" s="1180"/>
      <c r="AP8" s="1180" t="s">
        <v>591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602</v>
      </c>
      <c r="BT8" s="1108"/>
      <c r="BU8" s="1108"/>
      <c r="BV8" s="1108"/>
      <c r="BW8" s="1108"/>
      <c r="BX8" s="1108"/>
      <c r="BY8" s="1108"/>
      <c r="BZ8" s="1108"/>
      <c r="CA8" s="1108"/>
      <c r="CB8" s="1108"/>
      <c r="CC8" s="1108"/>
      <c r="CD8" s="1108"/>
      <c r="CE8" s="1108"/>
      <c r="CF8" s="1108"/>
      <c r="CG8" s="1109"/>
      <c r="CH8" s="1082">
        <v>-11</v>
      </c>
      <c r="CI8" s="1083"/>
      <c r="CJ8" s="1083"/>
      <c r="CK8" s="1083"/>
      <c r="CL8" s="1084"/>
      <c r="CM8" s="1082">
        <v>69</v>
      </c>
      <c r="CN8" s="1083"/>
      <c r="CO8" s="1083"/>
      <c r="CP8" s="1083"/>
      <c r="CQ8" s="1084"/>
      <c r="CR8" s="1082">
        <v>27</v>
      </c>
      <c r="CS8" s="1083"/>
      <c r="CT8" s="1083"/>
      <c r="CU8" s="1083"/>
      <c r="CV8" s="1084"/>
      <c r="CW8" s="1082" t="s">
        <v>603</v>
      </c>
      <c r="CX8" s="1083"/>
      <c r="CY8" s="1083"/>
      <c r="CZ8" s="1083"/>
      <c r="DA8" s="1084"/>
      <c r="DB8" s="1082" t="s">
        <v>603</v>
      </c>
      <c r="DC8" s="1083"/>
      <c r="DD8" s="1083"/>
      <c r="DE8" s="1083"/>
      <c r="DF8" s="1084"/>
      <c r="DG8" s="1082" t="s">
        <v>603</v>
      </c>
      <c r="DH8" s="1083"/>
      <c r="DI8" s="1083"/>
      <c r="DJ8" s="1083"/>
      <c r="DK8" s="1084"/>
      <c r="DL8" s="1082" t="s">
        <v>603</v>
      </c>
      <c r="DM8" s="1083"/>
      <c r="DN8" s="1083"/>
      <c r="DO8" s="1083"/>
      <c r="DP8" s="1084"/>
      <c r="DQ8" s="1082" t="s">
        <v>603</v>
      </c>
      <c r="DR8" s="1083"/>
      <c r="DS8" s="1083"/>
      <c r="DT8" s="1083"/>
      <c r="DU8" s="1084"/>
      <c r="DV8" s="1085"/>
      <c r="DW8" s="1086"/>
      <c r="DX8" s="1086"/>
      <c r="DY8" s="1086"/>
      <c r="DZ8" s="1087"/>
      <c r="EA8" s="255"/>
    </row>
    <row r="9" spans="1:131" s="256" customFormat="1" ht="26.25" customHeight="1" x14ac:dyDescent="0.15">
      <c r="A9" s="262">
        <v>3</v>
      </c>
      <c r="B9" s="1130" t="s">
        <v>388</v>
      </c>
      <c r="C9" s="1131"/>
      <c r="D9" s="1131"/>
      <c r="E9" s="1131"/>
      <c r="F9" s="1131"/>
      <c r="G9" s="1131"/>
      <c r="H9" s="1131"/>
      <c r="I9" s="1131"/>
      <c r="J9" s="1131"/>
      <c r="K9" s="1131"/>
      <c r="L9" s="1131"/>
      <c r="M9" s="1131"/>
      <c r="N9" s="1131"/>
      <c r="O9" s="1131"/>
      <c r="P9" s="1132"/>
      <c r="Q9" s="1136">
        <v>33</v>
      </c>
      <c r="R9" s="1137"/>
      <c r="S9" s="1137"/>
      <c r="T9" s="1137"/>
      <c r="U9" s="1137"/>
      <c r="V9" s="1137">
        <v>19</v>
      </c>
      <c r="W9" s="1137"/>
      <c r="X9" s="1137"/>
      <c r="Y9" s="1137"/>
      <c r="Z9" s="1137"/>
      <c r="AA9" s="1137">
        <v>14</v>
      </c>
      <c r="AB9" s="1137"/>
      <c r="AC9" s="1137"/>
      <c r="AD9" s="1137"/>
      <c r="AE9" s="1138"/>
      <c r="AF9" s="1112">
        <v>14</v>
      </c>
      <c r="AG9" s="1113"/>
      <c r="AH9" s="1113"/>
      <c r="AI9" s="1113"/>
      <c r="AJ9" s="1114"/>
      <c r="AK9" s="1179" t="s">
        <v>591</v>
      </c>
      <c r="AL9" s="1180"/>
      <c r="AM9" s="1180"/>
      <c r="AN9" s="1180"/>
      <c r="AO9" s="1180"/>
      <c r="AP9" s="1180" t="s">
        <v>592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41792</v>
      </c>
      <c r="R23" s="1162"/>
      <c r="S23" s="1162"/>
      <c r="T23" s="1162"/>
      <c r="U23" s="1162"/>
      <c r="V23" s="1162">
        <v>40649</v>
      </c>
      <c r="W23" s="1162"/>
      <c r="X23" s="1162"/>
      <c r="Y23" s="1162"/>
      <c r="Z23" s="1162"/>
      <c r="AA23" s="1162">
        <v>1143</v>
      </c>
      <c r="AB23" s="1162"/>
      <c r="AC23" s="1162"/>
      <c r="AD23" s="1162"/>
      <c r="AE23" s="1163"/>
      <c r="AF23" s="1164">
        <v>846</v>
      </c>
      <c r="AG23" s="1162"/>
      <c r="AH23" s="1162"/>
      <c r="AI23" s="1162"/>
      <c r="AJ23" s="1165"/>
      <c r="AK23" s="1166"/>
      <c r="AL23" s="1167"/>
      <c r="AM23" s="1167"/>
      <c r="AN23" s="1167"/>
      <c r="AO23" s="1167"/>
      <c r="AP23" s="1162">
        <v>37990</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9961</v>
      </c>
      <c r="R28" s="1147"/>
      <c r="S28" s="1147"/>
      <c r="T28" s="1147"/>
      <c r="U28" s="1147"/>
      <c r="V28" s="1147">
        <v>9318</v>
      </c>
      <c r="W28" s="1147"/>
      <c r="X28" s="1147"/>
      <c r="Y28" s="1147"/>
      <c r="Z28" s="1147"/>
      <c r="AA28" s="1147">
        <v>643</v>
      </c>
      <c r="AB28" s="1147"/>
      <c r="AC28" s="1147"/>
      <c r="AD28" s="1147"/>
      <c r="AE28" s="1148"/>
      <c r="AF28" s="1149">
        <v>643</v>
      </c>
      <c r="AG28" s="1147"/>
      <c r="AH28" s="1147"/>
      <c r="AI28" s="1147"/>
      <c r="AJ28" s="1150"/>
      <c r="AK28" s="1151">
        <v>660</v>
      </c>
      <c r="AL28" s="1139"/>
      <c r="AM28" s="1139"/>
      <c r="AN28" s="1139"/>
      <c r="AO28" s="1139"/>
      <c r="AP28" s="1139" t="s">
        <v>591</v>
      </c>
      <c r="AQ28" s="1139"/>
      <c r="AR28" s="1139"/>
      <c r="AS28" s="1139"/>
      <c r="AT28" s="1139"/>
      <c r="AU28" s="1139" t="s">
        <v>591</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8452</v>
      </c>
      <c r="R29" s="1137"/>
      <c r="S29" s="1137"/>
      <c r="T29" s="1137"/>
      <c r="U29" s="1137"/>
      <c r="V29" s="1137">
        <v>8270</v>
      </c>
      <c r="W29" s="1137"/>
      <c r="X29" s="1137"/>
      <c r="Y29" s="1137"/>
      <c r="Z29" s="1137"/>
      <c r="AA29" s="1137">
        <v>183</v>
      </c>
      <c r="AB29" s="1137"/>
      <c r="AC29" s="1137"/>
      <c r="AD29" s="1137"/>
      <c r="AE29" s="1138"/>
      <c r="AF29" s="1112">
        <v>183</v>
      </c>
      <c r="AG29" s="1113"/>
      <c r="AH29" s="1113"/>
      <c r="AI29" s="1113"/>
      <c r="AJ29" s="1114"/>
      <c r="AK29" s="1073">
        <v>1246</v>
      </c>
      <c r="AL29" s="1064"/>
      <c r="AM29" s="1064"/>
      <c r="AN29" s="1064"/>
      <c r="AO29" s="1064"/>
      <c r="AP29" s="1064" t="s">
        <v>591</v>
      </c>
      <c r="AQ29" s="1064"/>
      <c r="AR29" s="1064"/>
      <c r="AS29" s="1064"/>
      <c r="AT29" s="1064"/>
      <c r="AU29" s="1064" t="s">
        <v>591</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1236</v>
      </c>
      <c r="R30" s="1137"/>
      <c r="S30" s="1137"/>
      <c r="T30" s="1137"/>
      <c r="U30" s="1137"/>
      <c r="V30" s="1137">
        <v>1233</v>
      </c>
      <c r="W30" s="1137"/>
      <c r="X30" s="1137"/>
      <c r="Y30" s="1137"/>
      <c r="Z30" s="1137"/>
      <c r="AA30" s="1137">
        <v>3</v>
      </c>
      <c r="AB30" s="1137"/>
      <c r="AC30" s="1137"/>
      <c r="AD30" s="1137"/>
      <c r="AE30" s="1138"/>
      <c r="AF30" s="1112">
        <v>3</v>
      </c>
      <c r="AG30" s="1113"/>
      <c r="AH30" s="1113"/>
      <c r="AI30" s="1113"/>
      <c r="AJ30" s="1114"/>
      <c r="AK30" s="1073">
        <v>251</v>
      </c>
      <c r="AL30" s="1064"/>
      <c r="AM30" s="1064"/>
      <c r="AN30" s="1064"/>
      <c r="AO30" s="1064"/>
      <c r="AP30" s="1064" t="s">
        <v>591</v>
      </c>
      <c r="AQ30" s="1064"/>
      <c r="AR30" s="1064"/>
      <c r="AS30" s="1064"/>
      <c r="AT30" s="1064"/>
      <c r="AU30" s="1064" t="s">
        <v>591</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72</v>
      </c>
      <c r="R31" s="1137"/>
      <c r="S31" s="1137"/>
      <c r="T31" s="1137"/>
      <c r="U31" s="1137"/>
      <c r="V31" s="1137">
        <v>64</v>
      </c>
      <c r="W31" s="1137"/>
      <c r="X31" s="1137"/>
      <c r="Y31" s="1137"/>
      <c r="Z31" s="1137"/>
      <c r="AA31" s="1137">
        <v>8</v>
      </c>
      <c r="AB31" s="1137"/>
      <c r="AC31" s="1137"/>
      <c r="AD31" s="1137"/>
      <c r="AE31" s="1138"/>
      <c r="AF31" s="1112">
        <v>8</v>
      </c>
      <c r="AG31" s="1113"/>
      <c r="AH31" s="1113"/>
      <c r="AI31" s="1113"/>
      <c r="AJ31" s="1114"/>
      <c r="AK31" s="1073">
        <v>2</v>
      </c>
      <c r="AL31" s="1064"/>
      <c r="AM31" s="1064"/>
      <c r="AN31" s="1064"/>
      <c r="AO31" s="1064"/>
      <c r="AP31" s="1064" t="s">
        <v>593</v>
      </c>
      <c r="AQ31" s="1064"/>
      <c r="AR31" s="1064"/>
      <c r="AS31" s="1064"/>
      <c r="AT31" s="1064"/>
      <c r="AU31" s="1064" t="s">
        <v>591</v>
      </c>
      <c r="AV31" s="1064"/>
      <c r="AW31" s="1064"/>
      <c r="AX31" s="1064"/>
      <c r="AY31" s="1064"/>
      <c r="AZ31" s="1135" t="s">
        <v>591</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1114</v>
      </c>
      <c r="R32" s="1137"/>
      <c r="S32" s="1137"/>
      <c r="T32" s="1137"/>
      <c r="U32" s="1137"/>
      <c r="V32" s="1137">
        <v>950</v>
      </c>
      <c r="W32" s="1137"/>
      <c r="X32" s="1137"/>
      <c r="Y32" s="1137"/>
      <c r="Z32" s="1137"/>
      <c r="AA32" s="1137">
        <v>164</v>
      </c>
      <c r="AB32" s="1137"/>
      <c r="AC32" s="1137"/>
      <c r="AD32" s="1137"/>
      <c r="AE32" s="1138"/>
      <c r="AF32" s="1112">
        <v>1258</v>
      </c>
      <c r="AG32" s="1113"/>
      <c r="AH32" s="1113"/>
      <c r="AI32" s="1113"/>
      <c r="AJ32" s="1114"/>
      <c r="AK32" s="1073">
        <v>18</v>
      </c>
      <c r="AL32" s="1064"/>
      <c r="AM32" s="1064"/>
      <c r="AN32" s="1064"/>
      <c r="AO32" s="1064"/>
      <c r="AP32" s="1064">
        <v>1948</v>
      </c>
      <c r="AQ32" s="1064"/>
      <c r="AR32" s="1064"/>
      <c r="AS32" s="1064"/>
      <c r="AT32" s="1064"/>
      <c r="AU32" s="1064" t="s">
        <v>591</v>
      </c>
      <c r="AV32" s="1064"/>
      <c r="AW32" s="1064"/>
      <c r="AX32" s="1064"/>
      <c r="AY32" s="1064"/>
      <c r="AZ32" s="1135" t="s">
        <v>591</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11761</v>
      </c>
      <c r="R33" s="1137"/>
      <c r="S33" s="1137"/>
      <c r="T33" s="1137"/>
      <c r="U33" s="1137"/>
      <c r="V33" s="1137">
        <v>12937</v>
      </c>
      <c r="W33" s="1137"/>
      <c r="X33" s="1137"/>
      <c r="Y33" s="1137"/>
      <c r="Z33" s="1137"/>
      <c r="AA33" s="1137">
        <v>-1175</v>
      </c>
      <c r="AB33" s="1137"/>
      <c r="AC33" s="1137"/>
      <c r="AD33" s="1137"/>
      <c r="AE33" s="1138"/>
      <c r="AF33" s="1112">
        <v>3239</v>
      </c>
      <c r="AG33" s="1113"/>
      <c r="AH33" s="1113"/>
      <c r="AI33" s="1113"/>
      <c r="AJ33" s="1114"/>
      <c r="AK33" s="1073">
        <v>1559</v>
      </c>
      <c r="AL33" s="1064"/>
      <c r="AM33" s="1064"/>
      <c r="AN33" s="1064"/>
      <c r="AO33" s="1064"/>
      <c r="AP33" s="1064">
        <v>3231</v>
      </c>
      <c r="AQ33" s="1064"/>
      <c r="AR33" s="1064"/>
      <c r="AS33" s="1064"/>
      <c r="AT33" s="1064"/>
      <c r="AU33" s="1064">
        <v>1732</v>
      </c>
      <c r="AV33" s="1064"/>
      <c r="AW33" s="1064"/>
      <c r="AX33" s="1064"/>
      <c r="AY33" s="1064"/>
      <c r="AZ33" s="1135" t="s">
        <v>591</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411</v>
      </c>
      <c r="C34" s="1131"/>
      <c r="D34" s="1131"/>
      <c r="E34" s="1131"/>
      <c r="F34" s="1131"/>
      <c r="G34" s="1131"/>
      <c r="H34" s="1131"/>
      <c r="I34" s="1131"/>
      <c r="J34" s="1131"/>
      <c r="K34" s="1131"/>
      <c r="L34" s="1131"/>
      <c r="M34" s="1131"/>
      <c r="N34" s="1131"/>
      <c r="O34" s="1131"/>
      <c r="P34" s="1132"/>
      <c r="Q34" s="1136">
        <v>606</v>
      </c>
      <c r="R34" s="1137"/>
      <c r="S34" s="1137"/>
      <c r="T34" s="1137"/>
      <c r="U34" s="1137"/>
      <c r="V34" s="1137">
        <v>603</v>
      </c>
      <c r="W34" s="1137"/>
      <c r="X34" s="1137"/>
      <c r="Y34" s="1137"/>
      <c r="Z34" s="1137"/>
      <c r="AA34" s="1137">
        <v>3</v>
      </c>
      <c r="AB34" s="1137"/>
      <c r="AC34" s="1137"/>
      <c r="AD34" s="1137"/>
      <c r="AE34" s="1138"/>
      <c r="AF34" s="1112">
        <v>3</v>
      </c>
      <c r="AG34" s="1113"/>
      <c r="AH34" s="1113"/>
      <c r="AI34" s="1113"/>
      <c r="AJ34" s="1114"/>
      <c r="AK34" s="1073">
        <v>57</v>
      </c>
      <c r="AL34" s="1064"/>
      <c r="AM34" s="1064"/>
      <c r="AN34" s="1064"/>
      <c r="AO34" s="1064"/>
      <c r="AP34" s="1064">
        <v>981</v>
      </c>
      <c r="AQ34" s="1064"/>
      <c r="AR34" s="1064"/>
      <c r="AS34" s="1064"/>
      <c r="AT34" s="1064"/>
      <c r="AU34" s="1064">
        <v>490</v>
      </c>
      <c r="AV34" s="1064"/>
      <c r="AW34" s="1064"/>
      <c r="AX34" s="1064"/>
      <c r="AY34" s="1064"/>
      <c r="AZ34" s="1135" t="s">
        <v>591</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413</v>
      </c>
      <c r="C35" s="1131"/>
      <c r="D35" s="1131"/>
      <c r="E35" s="1131"/>
      <c r="F35" s="1131"/>
      <c r="G35" s="1131"/>
      <c r="H35" s="1131"/>
      <c r="I35" s="1131"/>
      <c r="J35" s="1131"/>
      <c r="K35" s="1131"/>
      <c r="L35" s="1131"/>
      <c r="M35" s="1131"/>
      <c r="N35" s="1131"/>
      <c r="O35" s="1131"/>
      <c r="P35" s="1132"/>
      <c r="Q35" s="1136">
        <v>1324</v>
      </c>
      <c r="R35" s="1137"/>
      <c r="S35" s="1137"/>
      <c r="T35" s="1137"/>
      <c r="U35" s="1137"/>
      <c r="V35" s="1137">
        <v>1300</v>
      </c>
      <c r="W35" s="1137"/>
      <c r="X35" s="1137"/>
      <c r="Y35" s="1137"/>
      <c r="Z35" s="1137"/>
      <c r="AA35" s="1137">
        <v>24</v>
      </c>
      <c r="AB35" s="1137"/>
      <c r="AC35" s="1137"/>
      <c r="AD35" s="1137"/>
      <c r="AE35" s="1138"/>
      <c r="AF35" s="1112">
        <v>24</v>
      </c>
      <c r="AG35" s="1113"/>
      <c r="AH35" s="1113"/>
      <c r="AI35" s="1113"/>
      <c r="AJ35" s="1114"/>
      <c r="AK35" s="1073">
        <v>595</v>
      </c>
      <c r="AL35" s="1064"/>
      <c r="AM35" s="1064"/>
      <c r="AN35" s="1064"/>
      <c r="AO35" s="1064"/>
      <c r="AP35" s="1064">
        <v>3673</v>
      </c>
      <c r="AQ35" s="1064"/>
      <c r="AR35" s="1064"/>
      <c r="AS35" s="1064"/>
      <c r="AT35" s="1064"/>
      <c r="AU35" s="1064">
        <v>3673</v>
      </c>
      <c r="AV35" s="1064"/>
      <c r="AW35" s="1064"/>
      <c r="AX35" s="1064"/>
      <c r="AY35" s="1064"/>
      <c r="AZ35" s="1135" t="s">
        <v>591</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5360</v>
      </c>
      <c r="AG63" s="1052"/>
      <c r="AH63" s="1052"/>
      <c r="AI63" s="1052"/>
      <c r="AJ63" s="1123"/>
      <c r="AK63" s="1124"/>
      <c r="AL63" s="1056"/>
      <c r="AM63" s="1056"/>
      <c r="AN63" s="1056"/>
      <c r="AO63" s="1056"/>
      <c r="AP63" s="1052">
        <v>9832</v>
      </c>
      <c r="AQ63" s="1052"/>
      <c r="AR63" s="1052"/>
      <c r="AS63" s="1052"/>
      <c r="AT63" s="1052"/>
      <c r="AU63" s="1052">
        <v>5895</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594</v>
      </c>
      <c r="C68" s="1079"/>
      <c r="D68" s="1079"/>
      <c r="E68" s="1079"/>
      <c r="F68" s="1079"/>
      <c r="G68" s="1079"/>
      <c r="H68" s="1079"/>
      <c r="I68" s="1079"/>
      <c r="J68" s="1079"/>
      <c r="K68" s="1079"/>
      <c r="L68" s="1079"/>
      <c r="M68" s="1079"/>
      <c r="N68" s="1079"/>
      <c r="O68" s="1079"/>
      <c r="P68" s="1080"/>
      <c r="Q68" s="1081">
        <v>313</v>
      </c>
      <c r="R68" s="1075"/>
      <c r="S68" s="1075"/>
      <c r="T68" s="1075"/>
      <c r="U68" s="1075"/>
      <c r="V68" s="1075">
        <v>272</v>
      </c>
      <c r="W68" s="1075"/>
      <c r="X68" s="1075"/>
      <c r="Y68" s="1075"/>
      <c r="Z68" s="1075"/>
      <c r="AA68" s="1075">
        <v>41</v>
      </c>
      <c r="AB68" s="1075"/>
      <c r="AC68" s="1075"/>
      <c r="AD68" s="1075"/>
      <c r="AE68" s="1075"/>
      <c r="AF68" s="1075">
        <v>41</v>
      </c>
      <c r="AG68" s="1075"/>
      <c r="AH68" s="1075"/>
      <c r="AI68" s="1075"/>
      <c r="AJ68" s="1075"/>
      <c r="AK68" s="1075" t="s">
        <v>591</v>
      </c>
      <c r="AL68" s="1075"/>
      <c r="AM68" s="1075"/>
      <c r="AN68" s="1075"/>
      <c r="AO68" s="1075"/>
      <c r="AP68" s="1075" t="s">
        <v>591</v>
      </c>
      <c r="AQ68" s="1075"/>
      <c r="AR68" s="1075"/>
      <c r="AS68" s="1075"/>
      <c r="AT68" s="1075"/>
      <c r="AU68" s="1075" t="s">
        <v>591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595</v>
      </c>
      <c r="C69" s="1068"/>
      <c r="D69" s="1068"/>
      <c r="E69" s="1068"/>
      <c r="F69" s="1068"/>
      <c r="G69" s="1068"/>
      <c r="H69" s="1068"/>
      <c r="I69" s="1068"/>
      <c r="J69" s="1068"/>
      <c r="K69" s="1068"/>
      <c r="L69" s="1068"/>
      <c r="M69" s="1068"/>
      <c r="N69" s="1068"/>
      <c r="O69" s="1068"/>
      <c r="P69" s="1069"/>
      <c r="Q69" s="1070">
        <v>1154</v>
      </c>
      <c r="R69" s="1064"/>
      <c r="S69" s="1064"/>
      <c r="T69" s="1064"/>
      <c r="U69" s="1064"/>
      <c r="V69" s="1064">
        <v>1146</v>
      </c>
      <c r="W69" s="1064"/>
      <c r="X69" s="1064"/>
      <c r="Y69" s="1064"/>
      <c r="Z69" s="1064"/>
      <c r="AA69" s="1064">
        <v>8</v>
      </c>
      <c r="AB69" s="1064"/>
      <c r="AC69" s="1064"/>
      <c r="AD69" s="1064"/>
      <c r="AE69" s="1064"/>
      <c r="AF69" s="1064">
        <v>8</v>
      </c>
      <c r="AG69" s="1064"/>
      <c r="AH69" s="1064"/>
      <c r="AI69" s="1064"/>
      <c r="AJ69" s="1064"/>
      <c r="AK69" s="1064" t="s">
        <v>591</v>
      </c>
      <c r="AL69" s="1064"/>
      <c r="AM69" s="1064"/>
      <c r="AN69" s="1064"/>
      <c r="AO69" s="1064"/>
      <c r="AP69" s="1064" t="s">
        <v>591</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596</v>
      </c>
      <c r="C70" s="1068"/>
      <c r="D70" s="1068"/>
      <c r="E70" s="1068"/>
      <c r="F70" s="1068"/>
      <c r="G70" s="1068"/>
      <c r="H70" s="1068"/>
      <c r="I70" s="1068"/>
      <c r="J70" s="1068"/>
      <c r="K70" s="1068"/>
      <c r="L70" s="1068"/>
      <c r="M70" s="1068"/>
      <c r="N70" s="1068"/>
      <c r="O70" s="1068"/>
      <c r="P70" s="1069"/>
      <c r="Q70" s="1070">
        <v>316</v>
      </c>
      <c r="R70" s="1064"/>
      <c r="S70" s="1064"/>
      <c r="T70" s="1064"/>
      <c r="U70" s="1064"/>
      <c r="V70" s="1064">
        <v>304</v>
      </c>
      <c r="W70" s="1064"/>
      <c r="X70" s="1064"/>
      <c r="Y70" s="1064"/>
      <c r="Z70" s="1064"/>
      <c r="AA70" s="1064">
        <v>12</v>
      </c>
      <c r="AB70" s="1064"/>
      <c r="AC70" s="1064"/>
      <c r="AD70" s="1064"/>
      <c r="AE70" s="1064"/>
      <c r="AF70" s="1064">
        <v>12</v>
      </c>
      <c r="AG70" s="1064"/>
      <c r="AH70" s="1064"/>
      <c r="AI70" s="1064"/>
      <c r="AJ70" s="1064"/>
      <c r="AK70" s="1064">
        <v>6</v>
      </c>
      <c r="AL70" s="1064"/>
      <c r="AM70" s="1064"/>
      <c r="AN70" s="1064"/>
      <c r="AO70" s="1064"/>
      <c r="AP70" s="1064" t="s">
        <v>591</v>
      </c>
      <c r="AQ70" s="1064"/>
      <c r="AR70" s="1064"/>
      <c r="AS70" s="1064"/>
      <c r="AT70" s="1064"/>
      <c r="AU70" s="1064" t="s">
        <v>591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597</v>
      </c>
      <c r="C71" s="1068"/>
      <c r="D71" s="1068"/>
      <c r="E71" s="1068"/>
      <c r="F71" s="1068"/>
      <c r="G71" s="1068"/>
      <c r="H71" s="1068"/>
      <c r="I71" s="1068"/>
      <c r="J71" s="1068"/>
      <c r="K71" s="1068"/>
      <c r="L71" s="1068"/>
      <c r="M71" s="1068"/>
      <c r="N71" s="1068"/>
      <c r="O71" s="1068"/>
      <c r="P71" s="1069"/>
      <c r="Q71" s="1070">
        <v>438691</v>
      </c>
      <c r="R71" s="1064"/>
      <c r="S71" s="1064"/>
      <c r="T71" s="1064"/>
      <c r="U71" s="1064"/>
      <c r="V71" s="1064">
        <v>428211</v>
      </c>
      <c r="W71" s="1064"/>
      <c r="X71" s="1064"/>
      <c r="Y71" s="1064"/>
      <c r="Z71" s="1064"/>
      <c r="AA71" s="1064">
        <v>10481</v>
      </c>
      <c r="AB71" s="1064"/>
      <c r="AC71" s="1064"/>
      <c r="AD71" s="1064"/>
      <c r="AE71" s="1064"/>
      <c r="AF71" s="1064">
        <v>10481</v>
      </c>
      <c r="AG71" s="1064"/>
      <c r="AH71" s="1064"/>
      <c r="AI71" s="1064"/>
      <c r="AJ71" s="1064"/>
      <c r="AK71" s="1064">
        <v>1023</v>
      </c>
      <c r="AL71" s="1064"/>
      <c r="AM71" s="1064"/>
      <c r="AN71" s="1064"/>
      <c r="AO71" s="1064"/>
      <c r="AP71" s="1064" t="s">
        <v>591</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598</v>
      </c>
      <c r="C72" s="1068"/>
      <c r="D72" s="1068"/>
      <c r="E72" s="1068"/>
      <c r="F72" s="1068"/>
      <c r="G72" s="1068"/>
      <c r="H72" s="1068"/>
      <c r="I72" s="1068"/>
      <c r="J72" s="1068"/>
      <c r="K72" s="1068"/>
      <c r="L72" s="1068"/>
      <c r="M72" s="1068"/>
      <c r="N72" s="1068"/>
      <c r="O72" s="1068"/>
      <c r="P72" s="1069"/>
      <c r="Q72" s="1070">
        <v>326</v>
      </c>
      <c r="R72" s="1064"/>
      <c r="S72" s="1064"/>
      <c r="T72" s="1064"/>
      <c r="U72" s="1064"/>
      <c r="V72" s="1064">
        <v>295</v>
      </c>
      <c r="W72" s="1064"/>
      <c r="X72" s="1064"/>
      <c r="Y72" s="1064"/>
      <c r="Z72" s="1064"/>
      <c r="AA72" s="1064">
        <v>31</v>
      </c>
      <c r="AB72" s="1064"/>
      <c r="AC72" s="1064"/>
      <c r="AD72" s="1064"/>
      <c r="AE72" s="1064"/>
      <c r="AF72" s="1064">
        <v>577</v>
      </c>
      <c r="AG72" s="1064"/>
      <c r="AH72" s="1064"/>
      <c r="AI72" s="1064"/>
      <c r="AJ72" s="1064"/>
      <c r="AK72" s="1064">
        <v>2</v>
      </c>
      <c r="AL72" s="1064"/>
      <c r="AM72" s="1064"/>
      <c r="AN72" s="1064"/>
      <c r="AO72" s="1064"/>
      <c r="AP72" s="1064">
        <v>263</v>
      </c>
      <c r="AQ72" s="1064"/>
      <c r="AR72" s="1064"/>
      <c r="AS72" s="1064"/>
      <c r="AT72" s="1064"/>
      <c r="AU72" s="1064" t="s">
        <v>591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599</v>
      </c>
      <c r="C73" s="1068"/>
      <c r="D73" s="1068"/>
      <c r="E73" s="1068"/>
      <c r="F73" s="1068"/>
      <c r="G73" s="1068"/>
      <c r="H73" s="1068"/>
      <c r="I73" s="1068"/>
      <c r="J73" s="1068"/>
      <c r="K73" s="1068"/>
      <c r="L73" s="1068"/>
      <c r="M73" s="1068"/>
      <c r="N73" s="1068"/>
      <c r="O73" s="1068"/>
      <c r="P73" s="1069"/>
      <c r="Q73" s="1070">
        <v>4002</v>
      </c>
      <c r="R73" s="1064"/>
      <c r="S73" s="1064"/>
      <c r="T73" s="1064"/>
      <c r="U73" s="1064"/>
      <c r="V73" s="1064">
        <v>3696</v>
      </c>
      <c r="W73" s="1064"/>
      <c r="X73" s="1064"/>
      <c r="Y73" s="1064"/>
      <c r="Z73" s="1064"/>
      <c r="AA73" s="1064">
        <v>306</v>
      </c>
      <c r="AB73" s="1064"/>
      <c r="AC73" s="1064"/>
      <c r="AD73" s="1064"/>
      <c r="AE73" s="1064"/>
      <c r="AF73" s="1064">
        <v>3798</v>
      </c>
      <c r="AG73" s="1064"/>
      <c r="AH73" s="1064"/>
      <c r="AI73" s="1064"/>
      <c r="AJ73" s="1064"/>
      <c r="AK73" s="1064" t="s">
        <v>591</v>
      </c>
      <c r="AL73" s="1064"/>
      <c r="AM73" s="1064"/>
      <c r="AN73" s="1064"/>
      <c r="AO73" s="1064"/>
      <c r="AP73" s="1064">
        <v>6393</v>
      </c>
      <c r="AQ73" s="1064"/>
      <c r="AR73" s="1064"/>
      <c r="AS73" s="1064"/>
      <c r="AT73" s="1064"/>
      <c r="AU73" s="1064" t="s">
        <v>591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14917</v>
      </c>
      <c r="AG88" s="1052"/>
      <c r="AH88" s="1052"/>
      <c r="AI88" s="1052"/>
      <c r="AJ88" s="1052"/>
      <c r="AK88" s="1056"/>
      <c r="AL88" s="1056"/>
      <c r="AM88" s="1056"/>
      <c r="AN88" s="1056"/>
      <c r="AO88" s="1056"/>
      <c r="AP88" s="1052">
        <v>6656</v>
      </c>
      <c r="AQ88" s="1052"/>
      <c r="AR88" s="1052"/>
      <c r="AS88" s="1052"/>
      <c r="AT88" s="1052"/>
      <c r="AU88" s="1052" t="s">
        <v>611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v>
      </c>
      <c r="CS102" s="1044"/>
      <c r="CT102" s="1044"/>
      <c r="CU102" s="1044"/>
      <c r="CV102" s="1045"/>
      <c r="CW102" s="1043" t="s">
        <v>610</v>
      </c>
      <c r="CX102" s="1044"/>
      <c r="CY102" s="1044"/>
      <c r="CZ102" s="1044"/>
      <c r="DA102" s="1045"/>
      <c r="DB102" s="1043">
        <v>74</v>
      </c>
      <c r="DC102" s="1044"/>
      <c r="DD102" s="1044"/>
      <c r="DE102" s="1044"/>
      <c r="DF102" s="1045"/>
      <c r="DG102" s="1043">
        <v>1929</v>
      </c>
      <c r="DH102" s="1044"/>
      <c r="DI102" s="1044"/>
      <c r="DJ102" s="1044"/>
      <c r="DK102" s="1045"/>
      <c r="DL102" s="1043" t="s">
        <v>610</v>
      </c>
      <c r="DM102" s="1044"/>
      <c r="DN102" s="1044"/>
      <c r="DO102" s="1044"/>
      <c r="DP102" s="1045"/>
      <c r="DQ102" s="1043" t="s">
        <v>610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305</v>
      </c>
      <c r="AG109" s="987"/>
      <c r="AH109" s="987"/>
      <c r="AI109" s="987"/>
      <c r="AJ109" s="988"/>
      <c r="AK109" s="989" t="s">
        <v>304</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305</v>
      </c>
      <c r="BW109" s="987"/>
      <c r="BX109" s="987"/>
      <c r="BY109" s="987"/>
      <c r="BZ109" s="988"/>
      <c r="CA109" s="989" t="s">
        <v>304</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305</v>
      </c>
      <c r="DM109" s="987"/>
      <c r="DN109" s="987"/>
      <c r="DO109" s="987"/>
      <c r="DP109" s="988"/>
      <c r="DQ109" s="989" t="s">
        <v>304</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4552492</v>
      </c>
      <c r="AB110" s="980"/>
      <c r="AC110" s="980"/>
      <c r="AD110" s="980"/>
      <c r="AE110" s="981"/>
      <c r="AF110" s="982">
        <v>4677826</v>
      </c>
      <c r="AG110" s="980"/>
      <c r="AH110" s="980"/>
      <c r="AI110" s="980"/>
      <c r="AJ110" s="981"/>
      <c r="AK110" s="982">
        <v>4622118</v>
      </c>
      <c r="AL110" s="980"/>
      <c r="AM110" s="980"/>
      <c r="AN110" s="980"/>
      <c r="AO110" s="981"/>
      <c r="AP110" s="983">
        <v>24.3</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39208554</v>
      </c>
      <c r="BR110" s="927"/>
      <c r="BS110" s="927"/>
      <c r="BT110" s="927"/>
      <c r="BU110" s="927"/>
      <c r="BV110" s="927">
        <v>37816361</v>
      </c>
      <c r="BW110" s="927"/>
      <c r="BX110" s="927"/>
      <c r="BY110" s="927"/>
      <c r="BZ110" s="927"/>
      <c r="CA110" s="927">
        <v>37990145</v>
      </c>
      <c r="CB110" s="927"/>
      <c r="CC110" s="927"/>
      <c r="CD110" s="927"/>
      <c r="CE110" s="927"/>
      <c r="CF110" s="951">
        <v>200</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443</v>
      </c>
      <c r="DM110" s="927"/>
      <c r="DN110" s="927"/>
      <c r="DO110" s="927"/>
      <c r="DP110" s="927"/>
      <c r="DQ110" s="927" t="s">
        <v>443</v>
      </c>
      <c r="DR110" s="927"/>
      <c r="DS110" s="927"/>
      <c r="DT110" s="927"/>
      <c r="DU110" s="927"/>
      <c r="DV110" s="928" t="s">
        <v>443</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275095</v>
      </c>
      <c r="BR111" s="899"/>
      <c r="BS111" s="899"/>
      <c r="BT111" s="899"/>
      <c r="BU111" s="899"/>
      <c r="BV111" s="899">
        <v>622597</v>
      </c>
      <c r="BW111" s="899"/>
      <c r="BX111" s="899"/>
      <c r="BY111" s="899"/>
      <c r="BZ111" s="899"/>
      <c r="CA111" s="899">
        <v>567014</v>
      </c>
      <c r="CB111" s="899"/>
      <c r="CC111" s="899"/>
      <c r="CD111" s="899"/>
      <c r="CE111" s="899"/>
      <c r="CF111" s="960">
        <v>3</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447</v>
      </c>
      <c r="DH111" s="899"/>
      <c r="DI111" s="899"/>
      <c r="DJ111" s="899"/>
      <c r="DK111" s="899"/>
      <c r="DL111" s="899" t="s">
        <v>130</v>
      </c>
      <c r="DM111" s="899"/>
      <c r="DN111" s="899"/>
      <c r="DO111" s="899"/>
      <c r="DP111" s="899"/>
      <c r="DQ111" s="899" t="s">
        <v>130</v>
      </c>
      <c r="DR111" s="899"/>
      <c r="DS111" s="899"/>
      <c r="DT111" s="899"/>
      <c r="DU111" s="899"/>
      <c r="DV111" s="876" t="s">
        <v>447</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387</v>
      </c>
      <c r="AB112" s="862"/>
      <c r="AC112" s="862"/>
      <c r="AD112" s="862"/>
      <c r="AE112" s="863"/>
      <c r="AF112" s="864" t="s">
        <v>450</v>
      </c>
      <c r="AG112" s="862"/>
      <c r="AH112" s="862"/>
      <c r="AI112" s="862"/>
      <c r="AJ112" s="863"/>
      <c r="AK112" s="864" t="s">
        <v>387</v>
      </c>
      <c r="AL112" s="862"/>
      <c r="AM112" s="862"/>
      <c r="AN112" s="862"/>
      <c r="AO112" s="863"/>
      <c r="AP112" s="909" t="s">
        <v>451</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5308932</v>
      </c>
      <c r="BR112" s="899"/>
      <c r="BS112" s="899"/>
      <c r="BT112" s="899"/>
      <c r="BU112" s="899"/>
      <c r="BV112" s="899">
        <v>5635829</v>
      </c>
      <c r="BW112" s="899"/>
      <c r="BX112" s="899"/>
      <c r="BY112" s="899"/>
      <c r="BZ112" s="899"/>
      <c r="CA112" s="899">
        <v>5894985</v>
      </c>
      <c r="CB112" s="899"/>
      <c r="CC112" s="899"/>
      <c r="CD112" s="899"/>
      <c r="CE112" s="899"/>
      <c r="CF112" s="960">
        <v>31</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454</v>
      </c>
      <c r="DH112" s="899"/>
      <c r="DI112" s="899"/>
      <c r="DJ112" s="899"/>
      <c r="DK112" s="899"/>
      <c r="DL112" s="899">
        <v>431531</v>
      </c>
      <c r="DM112" s="899"/>
      <c r="DN112" s="899"/>
      <c r="DO112" s="899"/>
      <c r="DP112" s="899"/>
      <c r="DQ112" s="899">
        <v>430684</v>
      </c>
      <c r="DR112" s="899"/>
      <c r="DS112" s="899"/>
      <c r="DT112" s="899"/>
      <c r="DU112" s="899"/>
      <c r="DV112" s="876">
        <v>2.2999999999999998</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491070</v>
      </c>
      <c r="AB113" s="1008"/>
      <c r="AC113" s="1008"/>
      <c r="AD113" s="1008"/>
      <c r="AE113" s="1009"/>
      <c r="AF113" s="1010">
        <v>584545</v>
      </c>
      <c r="AG113" s="1008"/>
      <c r="AH113" s="1008"/>
      <c r="AI113" s="1008"/>
      <c r="AJ113" s="1009"/>
      <c r="AK113" s="1010">
        <v>623527</v>
      </c>
      <c r="AL113" s="1008"/>
      <c r="AM113" s="1008"/>
      <c r="AN113" s="1008"/>
      <c r="AO113" s="1009"/>
      <c r="AP113" s="1011">
        <v>3.3</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1757</v>
      </c>
      <c r="BR113" s="899"/>
      <c r="BS113" s="899"/>
      <c r="BT113" s="899"/>
      <c r="BU113" s="899"/>
      <c r="BV113" s="899" t="s">
        <v>387</v>
      </c>
      <c r="BW113" s="899"/>
      <c r="BX113" s="899"/>
      <c r="BY113" s="899"/>
      <c r="BZ113" s="899"/>
      <c r="CA113" s="899" t="s">
        <v>387</v>
      </c>
      <c r="CB113" s="899"/>
      <c r="CC113" s="899"/>
      <c r="CD113" s="899"/>
      <c r="CE113" s="899"/>
      <c r="CF113" s="960" t="s">
        <v>457</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130</v>
      </c>
      <c r="DM113" s="862"/>
      <c r="DN113" s="862"/>
      <c r="DO113" s="862"/>
      <c r="DP113" s="863"/>
      <c r="DQ113" s="864" t="s">
        <v>387</v>
      </c>
      <c r="DR113" s="862"/>
      <c r="DS113" s="862"/>
      <c r="DT113" s="862"/>
      <c r="DU113" s="863"/>
      <c r="DV113" s="909" t="s">
        <v>447</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32310</v>
      </c>
      <c r="AB114" s="862"/>
      <c r="AC114" s="862"/>
      <c r="AD114" s="862"/>
      <c r="AE114" s="863"/>
      <c r="AF114" s="864">
        <v>1798</v>
      </c>
      <c r="AG114" s="862"/>
      <c r="AH114" s="862"/>
      <c r="AI114" s="862"/>
      <c r="AJ114" s="863"/>
      <c r="AK114" s="864" t="s">
        <v>387</v>
      </c>
      <c r="AL114" s="862"/>
      <c r="AM114" s="862"/>
      <c r="AN114" s="862"/>
      <c r="AO114" s="863"/>
      <c r="AP114" s="909" t="s">
        <v>387</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5655381</v>
      </c>
      <c r="BR114" s="899"/>
      <c r="BS114" s="899"/>
      <c r="BT114" s="899"/>
      <c r="BU114" s="899"/>
      <c r="BV114" s="899">
        <v>5517621</v>
      </c>
      <c r="BW114" s="899"/>
      <c r="BX114" s="899"/>
      <c r="BY114" s="899"/>
      <c r="BZ114" s="899"/>
      <c r="CA114" s="899">
        <v>5480386</v>
      </c>
      <c r="CB114" s="899"/>
      <c r="CC114" s="899"/>
      <c r="CD114" s="899"/>
      <c r="CE114" s="899"/>
      <c r="CF114" s="960">
        <v>28.8</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387</v>
      </c>
      <c r="DH114" s="862"/>
      <c r="DI114" s="862"/>
      <c r="DJ114" s="862"/>
      <c r="DK114" s="863"/>
      <c r="DL114" s="864" t="s">
        <v>454</v>
      </c>
      <c r="DM114" s="862"/>
      <c r="DN114" s="862"/>
      <c r="DO114" s="862"/>
      <c r="DP114" s="863"/>
      <c r="DQ114" s="864" t="s">
        <v>130</v>
      </c>
      <c r="DR114" s="862"/>
      <c r="DS114" s="862"/>
      <c r="DT114" s="862"/>
      <c r="DU114" s="863"/>
      <c r="DV114" s="909" t="s">
        <v>387</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110306</v>
      </c>
      <c r="AB115" s="1008"/>
      <c r="AC115" s="1008"/>
      <c r="AD115" s="1008"/>
      <c r="AE115" s="1009"/>
      <c r="AF115" s="1010">
        <v>99904</v>
      </c>
      <c r="AG115" s="1008"/>
      <c r="AH115" s="1008"/>
      <c r="AI115" s="1008"/>
      <c r="AJ115" s="1009"/>
      <c r="AK115" s="1010">
        <v>68089</v>
      </c>
      <c r="AL115" s="1008"/>
      <c r="AM115" s="1008"/>
      <c r="AN115" s="1008"/>
      <c r="AO115" s="1009"/>
      <c r="AP115" s="1011">
        <v>0.4</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454</v>
      </c>
      <c r="BR115" s="899"/>
      <c r="BS115" s="899"/>
      <c r="BT115" s="899"/>
      <c r="BU115" s="899"/>
      <c r="BV115" s="899">
        <v>573548</v>
      </c>
      <c r="BW115" s="899"/>
      <c r="BX115" s="899"/>
      <c r="BY115" s="899"/>
      <c r="BZ115" s="899"/>
      <c r="CA115" s="899">
        <v>850354</v>
      </c>
      <c r="CB115" s="899"/>
      <c r="CC115" s="899"/>
      <c r="CD115" s="899"/>
      <c r="CE115" s="899"/>
      <c r="CF115" s="960">
        <v>4.5</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387</v>
      </c>
      <c r="DH115" s="862"/>
      <c r="DI115" s="862"/>
      <c r="DJ115" s="862"/>
      <c r="DK115" s="863"/>
      <c r="DL115" s="864" t="s">
        <v>454</v>
      </c>
      <c r="DM115" s="862"/>
      <c r="DN115" s="862"/>
      <c r="DO115" s="862"/>
      <c r="DP115" s="863"/>
      <c r="DQ115" s="864" t="s">
        <v>130</v>
      </c>
      <c r="DR115" s="862"/>
      <c r="DS115" s="862"/>
      <c r="DT115" s="862"/>
      <c r="DU115" s="863"/>
      <c r="DV115" s="909" t="s">
        <v>465</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387</v>
      </c>
      <c r="AB116" s="862"/>
      <c r="AC116" s="862"/>
      <c r="AD116" s="862"/>
      <c r="AE116" s="863"/>
      <c r="AF116" s="864" t="s">
        <v>454</v>
      </c>
      <c r="AG116" s="862"/>
      <c r="AH116" s="862"/>
      <c r="AI116" s="862"/>
      <c r="AJ116" s="863"/>
      <c r="AK116" s="864" t="s">
        <v>457</v>
      </c>
      <c r="AL116" s="862"/>
      <c r="AM116" s="862"/>
      <c r="AN116" s="862"/>
      <c r="AO116" s="863"/>
      <c r="AP116" s="909" t="s">
        <v>387</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387</v>
      </c>
      <c r="BW116" s="899"/>
      <c r="BX116" s="899"/>
      <c r="BY116" s="899"/>
      <c r="BZ116" s="899"/>
      <c r="CA116" s="899" t="s">
        <v>387</v>
      </c>
      <c r="CB116" s="899"/>
      <c r="CC116" s="899"/>
      <c r="CD116" s="899"/>
      <c r="CE116" s="899"/>
      <c r="CF116" s="960" t="s">
        <v>454</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43560</v>
      </c>
      <c r="DH116" s="862"/>
      <c r="DI116" s="862"/>
      <c r="DJ116" s="862"/>
      <c r="DK116" s="863"/>
      <c r="DL116" s="864">
        <v>35950</v>
      </c>
      <c r="DM116" s="862"/>
      <c r="DN116" s="862"/>
      <c r="DO116" s="862"/>
      <c r="DP116" s="863"/>
      <c r="DQ116" s="864">
        <v>28760</v>
      </c>
      <c r="DR116" s="862"/>
      <c r="DS116" s="862"/>
      <c r="DT116" s="862"/>
      <c r="DU116" s="863"/>
      <c r="DV116" s="909">
        <v>0.2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5186178</v>
      </c>
      <c r="AB117" s="994"/>
      <c r="AC117" s="994"/>
      <c r="AD117" s="994"/>
      <c r="AE117" s="995"/>
      <c r="AF117" s="996">
        <v>5364073</v>
      </c>
      <c r="AG117" s="994"/>
      <c r="AH117" s="994"/>
      <c r="AI117" s="994"/>
      <c r="AJ117" s="995"/>
      <c r="AK117" s="996">
        <v>5313734</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387</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387</v>
      </c>
      <c r="DH117" s="862"/>
      <c r="DI117" s="862"/>
      <c r="DJ117" s="862"/>
      <c r="DK117" s="863"/>
      <c r="DL117" s="864" t="s">
        <v>454</v>
      </c>
      <c r="DM117" s="862"/>
      <c r="DN117" s="862"/>
      <c r="DO117" s="862"/>
      <c r="DP117" s="863"/>
      <c r="DQ117" s="864" t="s">
        <v>387</v>
      </c>
      <c r="DR117" s="862"/>
      <c r="DS117" s="862"/>
      <c r="DT117" s="862"/>
      <c r="DU117" s="863"/>
      <c r="DV117" s="909" t="s">
        <v>130</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305</v>
      </c>
      <c r="AG118" s="987"/>
      <c r="AH118" s="987"/>
      <c r="AI118" s="987"/>
      <c r="AJ118" s="988"/>
      <c r="AK118" s="989" t="s">
        <v>304</v>
      </c>
      <c r="AL118" s="987"/>
      <c r="AM118" s="987"/>
      <c r="AN118" s="987"/>
      <c r="AO118" s="988"/>
      <c r="AP118" s="990" t="s">
        <v>437</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454</v>
      </c>
      <c r="BR118" s="930"/>
      <c r="BS118" s="930"/>
      <c r="BT118" s="930"/>
      <c r="BU118" s="930"/>
      <c r="BV118" s="930" t="s">
        <v>130</v>
      </c>
      <c r="BW118" s="930"/>
      <c r="BX118" s="930"/>
      <c r="BY118" s="930"/>
      <c r="BZ118" s="930"/>
      <c r="CA118" s="930" t="s">
        <v>387</v>
      </c>
      <c r="CB118" s="930"/>
      <c r="CC118" s="930"/>
      <c r="CD118" s="930"/>
      <c r="CE118" s="930"/>
      <c r="CF118" s="960" t="s">
        <v>130</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465</v>
      </c>
      <c r="DH118" s="862"/>
      <c r="DI118" s="862"/>
      <c r="DJ118" s="862"/>
      <c r="DK118" s="863"/>
      <c r="DL118" s="864" t="s">
        <v>454</v>
      </c>
      <c r="DM118" s="862"/>
      <c r="DN118" s="862"/>
      <c r="DO118" s="862"/>
      <c r="DP118" s="863"/>
      <c r="DQ118" s="864" t="s">
        <v>130</v>
      </c>
      <c r="DR118" s="862"/>
      <c r="DS118" s="862"/>
      <c r="DT118" s="862"/>
      <c r="DU118" s="863"/>
      <c r="DV118" s="909" t="s">
        <v>387</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465</v>
      </c>
      <c r="AG119" s="980"/>
      <c r="AH119" s="980"/>
      <c r="AI119" s="980"/>
      <c r="AJ119" s="981"/>
      <c r="AK119" s="982" t="s">
        <v>130</v>
      </c>
      <c r="AL119" s="980"/>
      <c r="AM119" s="980"/>
      <c r="AN119" s="980"/>
      <c r="AO119" s="981"/>
      <c r="AP119" s="983" t="s">
        <v>387</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474</v>
      </c>
      <c r="BP119" s="963"/>
      <c r="BQ119" s="967">
        <v>50449719</v>
      </c>
      <c r="BR119" s="930"/>
      <c r="BS119" s="930"/>
      <c r="BT119" s="930"/>
      <c r="BU119" s="930"/>
      <c r="BV119" s="930">
        <v>50165956</v>
      </c>
      <c r="BW119" s="930"/>
      <c r="BX119" s="930"/>
      <c r="BY119" s="930"/>
      <c r="BZ119" s="930"/>
      <c r="CA119" s="930">
        <v>50782884</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231535</v>
      </c>
      <c r="DH119" s="845"/>
      <c r="DI119" s="845"/>
      <c r="DJ119" s="845"/>
      <c r="DK119" s="846"/>
      <c r="DL119" s="847">
        <v>155116</v>
      </c>
      <c r="DM119" s="845"/>
      <c r="DN119" s="845"/>
      <c r="DO119" s="845"/>
      <c r="DP119" s="846"/>
      <c r="DQ119" s="847">
        <v>107570</v>
      </c>
      <c r="DR119" s="845"/>
      <c r="DS119" s="845"/>
      <c r="DT119" s="845"/>
      <c r="DU119" s="846"/>
      <c r="DV119" s="933">
        <v>0.6</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387</v>
      </c>
      <c r="AB120" s="862"/>
      <c r="AC120" s="862"/>
      <c r="AD120" s="862"/>
      <c r="AE120" s="863"/>
      <c r="AF120" s="864" t="s">
        <v>387</v>
      </c>
      <c r="AG120" s="862"/>
      <c r="AH120" s="862"/>
      <c r="AI120" s="862"/>
      <c r="AJ120" s="863"/>
      <c r="AK120" s="864" t="s">
        <v>387</v>
      </c>
      <c r="AL120" s="862"/>
      <c r="AM120" s="862"/>
      <c r="AN120" s="862"/>
      <c r="AO120" s="863"/>
      <c r="AP120" s="909" t="s">
        <v>465</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13057066</v>
      </c>
      <c r="BR120" s="927"/>
      <c r="BS120" s="927"/>
      <c r="BT120" s="927"/>
      <c r="BU120" s="927"/>
      <c r="BV120" s="927">
        <v>13819971</v>
      </c>
      <c r="BW120" s="927"/>
      <c r="BX120" s="927"/>
      <c r="BY120" s="927"/>
      <c r="BZ120" s="927"/>
      <c r="CA120" s="927">
        <v>13766517</v>
      </c>
      <c r="CB120" s="927"/>
      <c r="CC120" s="927"/>
      <c r="CD120" s="927"/>
      <c r="CE120" s="927"/>
      <c r="CF120" s="951">
        <v>72.5</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3772082</v>
      </c>
      <c r="DH120" s="927"/>
      <c r="DI120" s="927"/>
      <c r="DJ120" s="927"/>
      <c r="DK120" s="927"/>
      <c r="DL120" s="927">
        <v>3682117</v>
      </c>
      <c r="DM120" s="927"/>
      <c r="DN120" s="927"/>
      <c r="DO120" s="927"/>
      <c r="DP120" s="927"/>
      <c r="DQ120" s="927">
        <v>3672941</v>
      </c>
      <c r="DR120" s="927"/>
      <c r="DS120" s="927"/>
      <c r="DT120" s="927"/>
      <c r="DU120" s="927"/>
      <c r="DV120" s="928">
        <v>19.3</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451</v>
      </c>
      <c r="AB121" s="862"/>
      <c r="AC121" s="862"/>
      <c r="AD121" s="862"/>
      <c r="AE121" s="863"/>
      <c r="AF121" s="864" t="s">
        <v>454</v>
      </c>
      <c r="AG121" s="862"/>
      <c r="AH121" s="862"/>
      <c r="AI121" s="862"/>
      <c r="AJ121" s="863"/>
      <c r="AK121" s="864">
        <v>848</v>
      </c>
      <c r="AL121" s="862"/>
      <c r="AM121" s="862"/>
      <c r="AN121" s="862"/>
      <c r="AO121" s="863"/>
      <c r="AP121" s="909">
        <v>0</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8152240</v>
      </c>
      <c r="BR121" s="899"/>
      <c r="BS121" s="899"/>
      <c r="BT121" s="899"/>
      <c r="BU121" s="899"/>
      <c r="BV121" s="899">
        <v>7945543</v>
      </c>
      <c r="BW121" s="899"/>
      <c r="BX121" s="899"/>
      <c r="BY121" s="899"/>
      <c r="BZ121" s="899"/>
      <c r="CA121" s="899">
        <v>8094904</v>
      </c>
      <c r="CB121" s="899"/>
      <c r="CC121" s="899"/>
      <c r="CD121" s="899"/>
      <c r="CE121" s="899"/>
      <c r="CF121" s="960">
        <v>42.6</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1384453</v>
      </c>
      <c r="DH121" s="899"/>
      <c r="DI121" s="899"/>
      <c r="DJ121" s="899"/>
      <c r="DK121" s="899"/>
      <c r="DL121" s="899">
        <v>1689339</v>
      </c>
      <c r="DM121" s="899"/>
      <c r="DN121" s="899"/>
      <c r="DO121" s="899"/>
      <c r="DP121" s="899"/>
      <c r="DQ121" s="899">
        <v>1731603</v>
      </c>
      <c r="DR121" s="899"/>
      <c r="DS121" s="899"/>
      <c r="DT121" s="899"/>
      <c r="DU121" s="899"/>
      <c r="DV121" s="876">
        <v>9.1</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387</v>
      </c>
      <c r="AL122" s="862"/>
      <c r="AM122" s="862"/>
      <c r="AN122" s="862"/>
      <c r="AO122" s="863"/>
      <c r="AP122" s="909" t="s">
        <v>387</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31232460</v>
      </c>
      <c r="BR122" s="930"/>
      <c r="BS122" s="930"/>
      <c r="BT122" s="930"/>
      <c r="BU122" s="930"/>
      <c r="BV122" s="930">
        <v>31420148</v>
      </c>
      <c r="BW122" s="930"/>
      <c r="BX122" s="930"/>
      <c r="BY122" s="930"/>
      <c r="BZ122" s="930"/>
      <c r="CA122" s="930">
        <v>33018918</v>
      </c>
      <c r="CB122" s="930"/>
      <c r="CC122" s="930"/>
      <c r="CD122" s="930"/>
      <c r="CE122" s="930"/>
      <c r="CF122" s="931">
        <v>173.8</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v>152397</v>
      </c>
      <c r="DH122" s="899"/>
      <c r="DI122" s="899"/>
      <c r="DJ122" s="899"/>
      <c r="DK122" s="899"/>
      <c r="DL122" s="899">
        <v>264373</v>
      </c>
      <c r="DM122" s="899"/>
      <c r="DN122" s="899"/>
      <c r="DO122" s="899"/>
      <c r="DP122" s="899"/>
      <c r="DQ122" s="899">
        <v>490441</v>
      </c>
      <c r="DR122" s="899"/>
      <c r="DS122" s="899"/>
      <c r="DT122" s="899"/>
      <c r="DU122" s="899"/>
      <c r="DV122" s="876">
        <v>2.6</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7610</v>
      </c>
      <c r="AB123" s="862"/>
      <c r="AC123" s="862"/>
      <c r="AD123" s="862"/>
      <c r="AE123" s="863"/>
      <c r="AF123" s="864">
        <v>7610</v>
      </c>
      <c r="AG123" s="862"/>
      <c r="AH123" s="862"/>
      <c r="AI123" s="862"/>
      <c r="AJ123" s="863"/>
      <c r="AK123" s="864">
        <v>7190</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485</v>
      </c>
      <c r="BP123" s="963"/>
      <c r="BQ123" s="917">
        <v>52441766</v>
      </c>
      <c r="BR123" s="918"/>
      <c r="BS123" s="918"/>
      <c r="BT123" s="918"/>
      <c r="BU123" s="918"/>
      <c r="BV123" s="918">
        <v>53185662</v>
      </c>
      <c r="BW123" s="918"/>
      <c r="BX123" s="918"/>
      <c r="BY123" s="918"/>
      <c r="BZ123" s="918"/>
      <c r="CA123" s="918">
        <v>54880339</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t="s">
        <v>387</v>
      </c>
      <c r="DH123" s="862"/>
      <c r="DI123" s="862"/>
      <c r="DJ123" s="862"/>
      <c r="DK123" s="863"/>
      <c r="DL123" s="864" t="s">
        <v>130</v>
      </c>
      <c r="DM123" s="862"/>
      <c r="DN123" s="862"/>
      <c r="DO123" s="862"/>
      <c r="DP123" s="863"/>
      <c r="DQ123" s="864" t="s">
        <v>451</v>
      </c>
      <c r="DR123" s="862"/>
      <c r="DS123" s="862"/>
      <c r="DT123" s="862"/>
      <c r="DU123" s="863"/>
      <c r="DV123" s="909" t="s">
        <v>387</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387</v>
      </c>
      <c r="AB124" s="862"/>
      <c r="AC124" s="862"/>
      <c r="AD124" s="862"/>
      <c r="AE124" s="863"/>
      <c r="AF124" s="864" t="s">
        <v>387</v>
      </c>
      <c r="AG124" s="862"/>
      <c r="AH124" s="862"/>
      <c r="AI124" s="862"/>
      <c r="AJ124" s="863"/>
      <c r="AK124" s="864" t="s">
        <v>454</v>
      </c>
      <c r="AL124" s="862"/>
      <c r="AM124" s="862"/>
      <c r="AN124" s="862"/>
      <c r="AO124" s="863"/>
      <c r="AP124" s="909" t="s">
        <v>387</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387</v>
      </c>
      <c r="BR124" s="916"/>
      <c r="BS124" s="916"/>
      <c r="BT124" s="916"/>
      <c r="BU124" s="916"/>
      <c r="BV124" s="916" t="s">
        <v>465</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t="s">
        <v>387</v>
      </c>
      <c r="DH124" s="845"/>
      <c r="DI124" s="845"/>
      <c r="DJ124" s="845"/>
      <c r="DK124" s="846"/>
      <c r="DL124" s="847" t="s">
        <v>457</v>
      </c>
      <c r="DM124" s="845"/>
      <c r="DN124" s="845"/>
      <c r="DO124" s="845"/>
      <c r="DP124" s="846"/>
      <c r="DQ124" s="847" t="s">
        <v>387</v>
      </c>
      <c r="DR124" s="845"/>
      <c r="DS124" s="845"/>
      <c r="DT124" s="845"/>
      <c r="DU124" s="846"/>
      <c r="DV124" s="933" t="s">
        <v>387</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387</v>
      </c>
      <c r="AB125" s="862"/>
      <c r="AC125" s="862"/>
      <c r="AD125" s="862"/>
      <c r="AE125" s="863"/>
      <c r="AF125" s="864" t="s">
        <v>451</v>
      </c>
      <c r="AG125" s="862"/>
      <c r="AH125" s="862"/>
      <c r="AI125" s="862"/>
      <c r="AJ125" s="863"/>
      <c r="AK125" s="864" t="s">
        <v>387</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387</v>
      </c>
      <c r="DH125" s="927"/>
      <c r="DI125" s="927"/>
      <c r="DJ125" s="927"/>
      <c r="DK125" s="927"/>
      <c r="DL125" s="927" t="s">
        <v>454</v>
      </c>
      <c r="DM125" s="927"/>
      <c r="DN125" s="927"/>
      <c r="DO125" s="927"/>
      <c r="DP125" s="927"/>
      <c r="DQ125" s="927" t="s">
        <v>454</v>
      </c>
      <c r="DR125" s="927"/>
      <c r="DS125" s="927"/>
      <c r="DT125" s="927"/>
      <c r="DU125" s="927"/>
      <c r="DV125" s="928" t="s">
        <v>451</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89564</v>
      </c>
      <c r="AB126" s="862"/>
      <c r="AC126" s="862"/>
      <c r="AD126" s="862"/>
      <c r="AE126" s="863"/>
      <c r="AF126" s="864">
        <v>81337</v>
      </c>
      <c r="AG126" s="862"/>
      <c r="AH126" s="862"/>
      <c r="AI126" s="862"/>
      <c r="AJ126" s="863"/>
      <c r="AK126" s="864">
        <v>51284</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387</v>
      </c>
      <c r="DH126" s="899"/>
      <c r="DI126" s="899"/>
      <c r="DJ126" s="899"/>
      <c r="DK126" s="899"/>
      <c r="DL126" s="899">
        <v>573548</v>
      </c>
      <c r="DM126" s="899"/>
      <c r="DN126" s="899"/>
      <c r="DO126" s="899"/>
      <c r="DP126" s="899"/>
      <c r="DQ126" s="899">
        <v>850354</v>
      </c>
      <c r="DR126" s="899"/>
      <c r="DS126" s="899"/>
      <c r="DT126" s="899"/>
      <c r="DU126" s="899"/>
      <c r="DV126" s="876">
        <v>4.5</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13132</v>
      </c>
      <c r="AB127" s="862"/>
      <c r="AC127" s="862"/>
      <c r="AD127" s="862"/>
      <c r="AE127" s="863"/>
      <c r="AF127" s="864">
        <v>10957</v>
      </c>
      <c r="AG127" s="862"/>
      <c r="AH127" s="862"/>
      <c r="AI127" s="862"/>
      <c r="AJ127" s="863"/>
      <c r="AK127" s="864">
        <v>8767</v>
      </c>
      <c r="AL127" s="862"/>
      <c r="AM127" s="862"/>
      <c r="AN127" s="862"/>
      <c r="AO127" s="863"/>
      <c r="AP127" s="909">
        <v>0</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451</v>
      </c>
      <c r="DH127" s="899"/>
      <c r="DI127" s="899"/>
      <c r="DJ127" s="899"/>
      <c r="DK127" s="899"/>
      <c r="DL127" s="899" t="s">
        <v>454</v>
      </c>
      <c r="DM127" s="899"/>
      <c r="DN127" s="899"/>
      <c r="DO127" s="899"/>
      <c r="DP127" s="899"/>
      <c r="DQ127" s="899" t="s">
        <v>387</v>
      </c>
      <c r="DR127" s="899"/>
      <c r="DS127" s="899"/>
      <c r="DT127" s="899"/>
      <c r="DU127" s="899"/>
      <c r="DV127" s="876" t="s">
        <v>457</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870282</v>
      </c>
      <c r="AB128" s="883"/>
      <c r="AC128" s="883"/>
      <c r="AD128" s="883"/>
      <c r="AE128" s="884"/>
      <c r="AF128" s="885">
        <v>921274</v>
      </c>
      <c r="AG128" s="883"/>
      <c r="AH128" s="883"/>
      <c r="AI128" s="883"/>
      <c r="AJ128" s="884"/>
      <c r="AK128" s="885">
        <v>906693</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130</v>
      </c>
      <c r="BG128" s="869"/>
      <c r="BH128" s="869"/>
      <c r="BI128" s="869"/>
      <c r="BJ128" s="869"/>
      <c r="BK128" s="869"/>
      <c r="BL128" s="892"/>
      <c r="BM128" s="868">
        <v>12.31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502</v>
      </c>
      <c r="DH128" s="873"/>
      <c r="DI128" s="873"/>
      <c r="DJ128" s="873"/>
      <c r="DK128" s="873"/>
      <c r="DL128" s="873" t="s">
        <v>454</v>
      </c>
      <c r="DM128" s="873"/>
      <c r="DN128" s="873"/>
      <c r="DO128" s="873"/>
      <c r="DP128" s="873"/>
      <c r="DQ128" s="873" t="s">
        <v>387</v>
      </c>
      <c r="DR128" s="873"/>
      <c r="DS128" s="873"/>
      <c r="DT128" s="873"/>
      <c r="DU128" s="873"/>
      <c r="DV128" s="874" t="s">
        <v>454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21660412</v>
      </c>
      <c r="AB129" s="862"/>
      <c r="AC129" s="862"/>
      <c r="AD129" s="862"/>
      <c r="AE129" s="863"/>
      <c r="AF129" s="864">
        <v>21952141</v>
      </c>
      <c r="AG129" s="862"/>
      <c r="AH129" s="862"/>
      <c r="AI129" s="862"/>
      <c r="AJ129" s="863"/>
      <c r="AK129" s="864">
        <v>22054696</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387</v>
      </c>
      <c r="BG129" s="852"/>
      <c r="BH129" s="852"/>
      <c r="BI129" s="852"/>
      <c r="BJ129" s="852"/>
      <c r="BK129" s="852"/>
      <c r="BL129" s="853"/>
      <c r="BM129" s="851">
        <v>17.309999999999999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3058588</v>
      </c>
      <c r="AB130" s="862"/>
      <c r="AC130" s="862"/>
      <c r="AD130" s="862"/>
      <c r="AE130" s="863"/>
      <c r="AF130" s="864">
        <v>3078701</v>
      </c>
      <c r="AG130" s="862"/>
      <c r="AH130" s="862"/>
      <c r="AI130" s="862"/>
      <c r="AJ130" s="863"/>
      <c r="AK130" s="864">
        <v>3055333</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18601824</v>
      </c>
      <c r="AB131" s="845"/>
      <c r="AC131" s="845"/>
      <c r="AD131" s="845"/>
      <c r="AE131" s="846"/>
      <c r="AF131" s="847">
        <v>18873440</v>
      </c>
      <c r="AG131" s="845"/>
      <c r="AH131" s="845"/>
      <c r="AI131" s="845"/>
      <c r="AJ131" s="846"/>
      <c r="AK131" s="847">
        <v>18999363</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t="s">
        <v>454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6.7590576059999998</v>
      </c>
      <c r="AB132" s="825"/>
      <c r="AC132" s="825"/>
      <c r="AD132" s="825"/>
      <c r="AE132" s="826"/>
      <c r="AF132" s="827">
        <v>7.227606626</v>
      </c>
      <c r="AG132" s="825"/>
      <c r="AH132" s="825"/>
      <c r="AI132" s="825"/>
      <c r="AJ132" s="826"/>
      <c r="AK132" s="827">
        <v>7.1144911540000004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7.4</v>
      </c>
      <c r="AB133" s="804"/>
      <c r="AC133" s="804"/>
      <c r="AD133" s="804"/>
      <c r="AE133" s="805"/>
      <c r="AF133" s="803">
        <v>7.2</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m8XBmw2TsaQlADIvn0SoKUKimfwghYDYIbw0qRkKmO5SOBXcQCppp1lO1O53EFbPYH0CVnu/m+zeKH3bdFi5Q==" saltValue="moLNFkmf7x+KA4N5g4XV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dCDxChATScWrfD0rzOL8jmKMrqKN+WhEsDRvt6QDGkWPD8n6IOcGHA3dQwx+t/z64AQ2HQ2RWRkG3HsMX0cWQ==" saltValue="Lxh3shOFIjAxdV9Fs/lE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Q115iaDucPPKNy5pil0sIJiVPjagqprAXWNk20fIs/t1vMRLxeJ5BbbaT8w3E3k9FF6Xrslg4guXg9fad5ptA==" saltValue="Sp//07X+rps3GmKm0AN8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5308095</v>
      </c>
      <c r="AP9" s="313">
        <v>54009</v>
      </c>
      <c r="AQ9" s="314">
        <v>63299</v>
      </c>
      <c r="AR9" s="315">
        <v>-14.7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225278</v>
      </c>
      <c r="AP10" s="316">
        <v>2292</v>
      </c>
      <c r="AQ10" s="317">
        <v>6012</v>
      </c>
      <c r="AR10" s="318">
        <v>-61.9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18745</v>
      </c>
      <c r="AP11" s="316">
        <v>191</v>
      </c>
      <c r="AQ11" s="317">
        <v>6006</v>
      </c>
      <c r="AR11" s="318">
        <v>-96.8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v>210944</v>
      </c>
      <c r="AP12" s="316">
        <v>2146</v>
      </c>
      <c r="AQ12" s="317">
        <v>1513</v>
      </c>
      <c r="AR12" s="318">
        <v>41.8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526</v>
      </c>
      <c r="AP13" s="316" t="s">
        <v>526</v>
      </c>
      <c r="AQ13" s="317">
        <v>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365592</v>
      </c>
      <c r="AP14" s="316">
        <v>3720</v>
      </c>
      <c r="AQ14" s="317">
        <v>2299</v>
      </c>
      <c r="AR14" s="318">
        <v>61.8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v>491994</v>
      </c>
      <c r="AP15" s="316">
        <v>5006</v>
      </c>
      <c r="AQ15" s="317">
        <v>1728</v>
      </c>
      <c r="AR15" s="318">
        <v>189.7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-540998</v>
      </c>
      <c r="AP16" s="316">
        <v>-5505</v>
      </c>
      <c r="AQ16" s="317">
        <v>-4986</v>
      </c>
      <c r="AR16" s="318">
        <v>10.4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6079650</v>
      </c>
      <c r="AP17" s="316">
        <v>61859</v>
      </c>
      <c r="AQ17" s="317">
        <v>75877</v>
      </c>
      <c r="AR17" s="318">
        <v>-18.5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6.39</v>
      </c>
      <c r="AP21" s="329">
        <v>7.41</v>
      </c>
      <c r="AQ21" s="330">
        <v>-1.02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100.4</v>
      </c>
      <c r="AP22" s="334">
        <v>98.4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4622118</v>
      </c>
      <c r="AP32" s="343">
        <v>47029</v>
      </c>
      <c r="AQ32" s="344">
        <v>39476</v>
      </c>
      <c r="AR32" s="345">
        <v>19.100000000000001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t="s">
        <v>526</v>
      </c>
      <c r="AP34" s="343" t="s">
        <v>526</v>
      </c>
      <c r="AQ34" s="344">
        <v>57</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623527</v>
      </c>
      <c r="AP35" s="343">
        <v>6344</v>
      </c>
      <c r="AQ35" s="344">
        <v>13586</v>
      </c>
      <c r="AR35" s="345">
        <v>-53.3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t="s">
        <v>526</v>
      </c>
      <c r="AP36" s="343" t="s">
        <v>526</v>
      </c>
      <c r="AQ36" s="344">
        <v>1761</v>
      </c>
      <c r="AR36" s="345" t="s">
        <v>526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v>68089</v>
      </c>
      <c r="AP37" s="343">
        <v>693</v>
      </c>
      <c r="AQ37" s="344">
        <v>609</v>
      </c>
      <c r="AR37" s="345">
        <v>13.8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t="s">
        <v>526</v>
      </c>
      <c r="AP38" s="346" t="s">
        <v>526</v>
      </c>
      <c r="AQ38" s="347">
        <v>1</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-906693</v>
      </c>
      <c r="AP39" s="343">
        <v>-9225</v>
      </c>
      <c r="AQ39" s="344">
        <v>-5546</v>
      </c>
      <c r="AR39" s="345">
        <v>66.3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-3055333</v>
      </c>
      <c r="AP40" s="343">
        <v>-31087</v>
      </c>
      <c r="AQ40" s="344">
        <v>-36890</v>
      </c>
      <c r="AR40" s="345">
        <v>-15.7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1351708</v>
      </c>
      <c r="AP41" s="343">
        <v>13753</v>
      </c>
      <c r="AQ41" s="344">
        <v>13053</v>
      </c>
      <c r="AR41" s="345">
        <v>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4582514</v>
      </c>
      <c r="AN51" s="365">
        <v>45624</v>
      </c>
      <c r="AO51" s="366">
        <v>-25.4</v>
      </c>
      <c r="AP51" s="367">
        <v>54227</v>
      </c>
      <c r="AQ51" s="368">
        <v>-15.6</v>
      </c>
      <c r="AR51" s="369">
        <v>-9.8000000000000007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1486409</v>
      </c>
      <c r="AN52" s="373">
        <v>14799</v>
      </c>
      <c r="AO52" s="374">
        <v>-39.6</v>
      </c>
      <c r="AP52" s="375">
        <v>29694</v>
      </c>
      <c r="AQ52" s="376">
        <v>-27.7</v>
      </c>
      <c r="AR52" s="377">
        <v>-11.9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4708743</v>
      </c>
      <c r="AN53" s="365">
        <v>47101</v>
      </c>
      <c r="AO53" s="366">
        <v>3.2</v>
      </c>
      <c r="AP53" s="367">
        <v>57295</v>
      </c>
      <c r="AQ53" s="368">
        <v>5.7</v>
      </c>
      <c r="AR53" s="369">
        <v>-2.5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2330824</v>
      </c>
      <c r="AN54" s="373">
        <v>23315</v>
      </c>
      <c r="AO54" s="374">
        <v>57.5</v>
      </c>
      <c r="AP54" s="375">
        <v>32771</v>
      </c>
      <c r="AQ54" s="376">
        <v>10.4</v>
      </c>
      <c r="AR54" s="377">
        <v>47.1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4661776</v>
      </c>
      <c r="AN55" s="365">
        <v>46971</v>
      </c>
      <c r="AO55" s="366">
        <v>-0.3</v>
      </c>
      <c r="AP55" s="367">
        <v>54110</v>
      </c>
      <c r="AQ55" s="368">
        <v>-5.6</v>
      </c>
      <c r="AR55" s="369">
        <v>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2200608</v>
      </c>
      <c r="AN56" s="373">
        <v>22173</v>
      </c>
      <c r="AO56" s="374">
        <v>-4.9000000000000004</v>
      </c>
      <c r="AP56" s="375">
        <v>30620</v>
      </c>
      <c r="AQ56" s="376">
        <v>-6.6</v>
      </c>
      <c r="AR56" s="377">
        <v>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4327762</v>
      </c>
      <c r="AN57" s="365">
        <v>43822</v>
      </c>
      <c r="AO57" s="366">
        <v>-6.7</v>
      </c>
      <c r="AP57" s="367">
        <v>54684</v>
      </c>
      <c r="AQ57" s="368">
        <v>1.1000000000000001</v>
      </c>
      <c r="AR57" s="369">
        <v>-7.8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2694976</v>
      </c>
      <c r="AN58" s="373">
        <v>27289</v>
      </c>
      <c r="AO58" s="374">
        <v>23.1</v>
      </c>
      <c r="AP58" s="375">
        <v>32829</v>
      </c>
      <c r="AQ58" s="376">
        <v>7.2</v>
      </c>
      <c r="AR58" s="377">
        <v>15.9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6272368</v>
      </c>
      <c r="AN59" s="365">
        <v>63820</v>
      </c>
      <c r="AO59" s="366">
        <v>45.6</v>
      </c>
      <c r="AP59" s="367">
        <v>62383</v>
      </c>
      <c r="AQ59" s="368">
        <v>14.1</v>
      </c>
      <c r="AR59" s="369">
        <v>31.5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2915999</v>
      </c>
      <c r="AN60" s="373">
        <v>29670</v>
      </c>
      <c r="AO60" s="374">
        <v>8.6999999999999993</v>
      </c>
      <c r="AP60" s="375">
        <v>35325</v>
      </c>
      <c r="AQ60" s="376">
        <v>7.6</v>
      </c>
      <c r="AR60" s="377">
        <v>1.1000000000000001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4910633</v>
      </c>
      <c r="AN61" s="380">
        <v>49468</v>
      </c>
      <c r="AO61" s="381">
        <v>3.3</v>
      </c>
      <c r="AP61" s="382">
        <v>56540</v>
      </c>
      <c r="AQ61" s="383">
        <v>-0.1</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2325763</v>
      </c>
      <c r="AN62" s="373">
        <v>23449</v>
      </c>
      <c r="AO62" s="374">
        <v>9</v>
      </c>
      <c r="AP62" s="375">
        <v>32248</v>
      </c>
      <c r="AQ62" s="376">
        <v>-1.8</v>
      </c>
      <c r="AR62" s="377">
        <v>10.8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fxaWJQwb8Akw+4eh1rRWIDODAbSKY0sIDBploCK++sTS4CRJ15uFa5ziNVOSgfPUIXLAovOjsJfjTj7vjcfsQ==" saltValue="vDtwDiJOi2kDUHsvtdz1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Ka6OovW6gBoGM0iksiRIOoPJTCTeDTXyw2fEI4PqXAaNqWQjRT2Pf6Zw2/hCDGuFM8Hj4GLlCQp3sql6IktKtA==" saltValue="8J+fKpLrCw0xOZCw8Eza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5XxAD1MnuoF8ImlrMnL8zCrZi16kPjUF//sCEdppgkV8W3Ydu51k8ycGJZwmveLSB5X5vobQINcII/UVLr7kMA==" saltValue="3XKQimkrjuB//0d4UICA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30.11</v>
      </c>
      <c r="G47" s="12">
        <v>30.41</v>
      </c>
      <c r="H47" s="12">
        <v>30.53</v>
      </c>
      <c r="I47" s="12">
        <v>28.76</v>
      </c>
      <c r="J47" s="13">
        <v>26.36</v>
      </c>
    </row>
    <row r="48" spans="2:10" ht="57.75" customHeight="1" x14ac:dyDescent="0.15">
      <c r="B48" s="14"/>
      <c r="C48" s="1238" t="s">
        <v>4</v>
      </c>
      <c r="D48" s="1238"/>
      <c r="E48" s="1239"/>
      <c r="F48" s="15">
        <v>7.45</v>
      </c>
      <c r="G48" s="16">
        <v>7.97</v>
      </c>
      <c r="H48" s="16">
        <v>6.06</v>
      </c>
      <c r="I48" s="16">
        <v>5.92</v>
      </c>
      <c r="J48" s="17">
        <v>3.83</v>
      </c>
    </row>
    <row r="49" spans="2:10" ht="57.75" customHeight="1" thickBot="1" x14ac:dyDescent="0.2">
      <c r="B49" s="18"/>
      <c r="C49" s="1240" t="s">
        <v>5</v>
      </c>
      <c r="D49" s="1240"/>
      <c r="E49" s="1241"/>
      <c r="F49" s="19">
        <v>2.2999999999999998</v>
      </c>
      <c r="G49" s="20">
        <v>1.41</v>
      </c>
      <c r="H49" s="20" t="s">
        <v>572</v>
      </c>
      <c r="I49" s="20" t="s">
        <v>573</v>
      </c>
      <c r="J49" s="21" t="s">
        <v>574</v>
      </c>
    </row>
    <row r="50" spans="2:10" ht="13.5" customHeight="1" x14ac:dyDescent="0.15"/>
  </sheetData>
  <sheetProtection algorithmName="SHA-512" hashValue="c5fWyEoSL7tlBBKYgx9cO9jsck7Qp0CxxvpO3ZQwSsqRvUQGGVtUTcGP6/MR1bRLrQy81/BQSaZV7AI9oA2A8Q==" saltValue="/F7VeRXYJ1jUGpg55Qj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2021-10-20T11:04:30Z</cp:lastPrinted>
  <dcterms:created xsi:type="dcterms:W3CDTF">2021-02-05T02:50:53Z</dcterms:created>
  <dcterms:modified xsi:type="dcterms:W3CDTF">2021-10-20T11:15:33Z</dcterms:modified>
  <cp:category/>
</cp:coreProperties>
</file>