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6370\Desktop\"/>
    </mc:Choice>
  </mc:AlternateContent>
  <xr:revisionPtr revIDLastSave="0" documentId="13_ncr:1_{5A5B4D6F-140D-4F81-A706-9D48F1398FB2}" xr6:coauthVersionLast="47" xr6:coauthVersionMax="47" xr10:uidLastSave="{00000000-0000-0000-0000-000000000000}"/>
  <bookViews>
    <workbookView xWindow="-12195" yWindow="-16320" windowWidth="29040" windowHeight="15720" xr2:uid="{00000000-000D-0000-FFFF-FFFF00000000}"/>
  </bookViews>
  <sheets>
    <sheet name="個人用" sheetId="1" r:id="rId1"/>
    <sheet name="連名用" sheetId="2" r:id="rId2"/>
    <sheet name="法人用" sheetId="5" r:id="rId3"/>
    <sheet name="参考資料（茶以外の方）" sheetId="3" r:id="rId4"/>
  </sheets>
  <definedNames>
    <definedName name="_xlnm.Print_Area" localSheetId="0">個人用!$C$2:$AI$153</definedName>
    <definedName name="_xlnm.Print_Area" localSheetId="2">法人用!$C$2:$AI$152</definedName>
    <definedName name="_xlnm.Print_Area" localSheetId="1">連名用!$C$2:$AI$153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5" l="1"/>
  <c r="I100" i="5"/>
  <c r="AB14" i="5"/>
  <c r="R59" i="5" s="1"/>
  <c r="AB14" i="2"/>
  <c r="R59" i="2"/>
  <c r="I99" i="1"/>
  <c r="I99" i="2"/>
  <c r="AG20" i="5"/>
  <c r="W31" i="5"/>
  <c r="U31" i="5"/>
  <c r="S31" i="5"/>
  <c r="Q31" i="5"/>
  <c r="W31" i="2"/>
  <c r="U31" i="2"/>
  <c r="S31" i="2"/>
  <c r="Q31" i="2"/>
  <c r="L31" i="2"/>
  <c r="J31" i="2"/>
  <c r="H31" i="2"/>
  <c r="F31" i="2"/>
  <c r="W31" i="1"/>
  <c r="U31" i="1"/>
  <c r="S31" i="1"/>
  <c r="Q31" i="1"/>
  <c r="H31" i="1"/>
  <c r="J31" i="1"/>
  <c r="L31" i="1"/>
  <c r="L30" i="5"/>
  <c r="J30" i="5"/>
  <c r="H30" i="5"/>
  <c r="C30" i="5"/>
  <c r="L29" i="5"/>
  <c r="J29" i="5"/>
  <c r="H29" i="5"/>
  <c r="C29" i="5"/>
  <c r="C28" i="5"/>
  <c r="L27" i="5"/>
  <c r="J27" i="5"/>
  <c r="H27" i="5"/>
  <c r="F27" i="5"/>
  <c r="C27" i="5"/>
  <c r="AC127" i="2"/>
  <c r="AA127" i="2"/>
  <c r="AC120" i="2"/>
  <c r="AA120" i="2"/>
  <c r="AC106" i="2"/>
  <c r="AB14" i="1"/>
  <c r="M19" i="1" s="1"/>
  <c r="AG8" i="2"/>
  <c r="AB8" i="2"/>
  <c r="W8" i="2"/>
  <c r="R8" i="2"/>
  <c r="W8" i="1"/>
  <c r="AC128" i="5"/>
  <c r="AA128" i="5"/>
  <c r="N128" i="5"/>
  <c r="I128" i="5"/>
  <c r="AC121" i="5"/>
  <c r="AA121" i="5"/>
  <c r="N119" i="5"/>
  <c r="I119" i="5"/>
  <c r="N109" i="5"/>
  <c r="N112" i="5" s="1"/>
  <c r="N121" i="5" s="1"/>
  <c r="I109" i="5"/>
  <c r="I112" i="5" s="1"/>
  <c r="I121" i="5" s="1"/>
  <c r="I129" i="5" s="1"/>
  <c r="I131" i="5" s="1"/>
  <c r="AG107" i="5"/>
  <c r="L28" i="5" s="1"/>
  <c r="AE107" i="5"/>
  <c r="H28" i="5" s="1"/>
  <c r="AC107" i="5"/>
  <c r="J28" i="5" s="1"/>
  <c r="AA107" i="5"/>
  <c r="F28" i="5" s="1"/>
  <c r="F31" i="5" s="1"/>
  <c r="Z106" i="5"/>
  <c r="Z105" i="5"/>
  <c r="Z104" i="5"/>
  <c r="Z103" i="5"/>
  <c r="S66" i="5"/>
  <c r="N66" i="5"/>
  <c r="C62" i="5"/>
  <c r="AG45" i="5"/>
  <c r="AE45" i="5"/>
  <c r="AC45" i="5"/>
  <c r="AA45" i="5"/>
  <c r="O45" i="5"/>
  <c r="K45" i="5"/>
  <c r="AF30" i="5"/>
  <c r="AC30" i="5"/>
  <c r="I118" i="1"/>
  <c r="N108" i="1"/>
  <c r="N111" i="1" s="1"/>
  <c r="I108" i="1"/>
  <c r="I111" i="1" s="1"/>
  <c r="N66" i="1"/>
  <c r="U24" i="1" l="1"/>
  <c r="AF25" i="1"/>
  <c r="N99" i="1"/>
  <c r="AA19" i="1"/>
  <c r="AE37" i="1"/>
  <c r="J24" i="1"/>
  <c r="R59" i="1"/>
  <c r="N129" i="5"/>
  <c r="N131" i="5" s="1"/>
  <c r="M19" i="5"/>
  <c r="AF25" i="5" s="1"/>
  <c r="L31" i="5"/>
  <c r="H31" i="5"/>
  <c r="J31" i="5"/>
  <c r="M19" i="2"/>
  <c r="I105" i="2"/>
  <c r="AG117" i="2"/>
  <c r="AG116" i="2"/>
  <c r="N100" i="5" l="1"/>
  <c r="AE37" i="5"/>
  <c r="U24" i="5"/>
  <c r="AA19" i="5"/>
  <c r="J24" i="5"/>
  <c r="N99" i="2"/>
  <c r="AE37" i="2"/>
  <c r="AF25" i="2"/>
  <c r="U24" i="2"/>
  <c r="J24" i="2"/>
  <c r="AA19" i="2"/>
  <c r="N125" i="1"/>
  <c r="N124" i="1"/>
  <c r="N123" i="1"/>
  <c r="N105" i="2" l="1"/>
  <c r="S66" i="1" l="1"/>
  <c r="S66" i="2" l="1"/>
  <c r="AA20" i="2" s="1"/>
  <c r="W20" i="2" l="1"/>
  <c r="C62" i="2" l="1"/>
  <c r="C62" i="1"/>
  <c r="AA98" i="1" l="1"/>
  <c r="AA98" i="2"/>
  <c r="N101" i="2" l="1"/>
  <c r="N108" i="2" s="1"/>
  <c r="N111" i="2" s="1"/>
  <c r="AG102" i="2"/>
  <c r="N127" i="2"/>
  <c r="I127" i="2"/>
  <c r="I101" i="2"/>
  <c r="I108" i="2" s="1"/>
  <c r="I111" i="2" s="1"/>
  <c r="AE102" i="2"/>
  <c r="N118" i="2"/>
  <c r="I118" i="2"/>
  <c r="AA106" i="2"/>
  <c r="Z105" i="2"/>
  <c r="Z104" i="2"/>
  <c r="Z103" i="2"/>
  <c r="Z102" i="2"/>
  <c r="N67" i="2"/>
  <c r="AG45" i="2"/>
  <c r="AE45" i="2"/>
  <c r="AC45" i="2"/>
  <c r="AA45" i="2"/>
  <c r="O45" i="2"/>
  <c r="K45" i="2"/>
  <c r="AF29" i="2"/>
  <c r="AC29" i="2"/>
  <c r="Y29" i="2"/>
  <c r="C30" i="2" s="1"/>
  <c r="AF28" i="2"/>
  <c r="AC28" i="2"/>
  <c r="Y28" i="2"/>
  <c r="C29" i="2" s="1"/>
  <c r="AF27" i="2"/>
  <c r="AC27" i="2"/>
  <c r="Y27" i="2"/>
  <c r="C28" i="2" s="1"/>
  <c r="C27" i="2"/>
  <c r="AG20" i="2"/>
  <c r="AG106" i="2" l="1"/>
  <c r="AC26" i="2"/>
  <c r="I120" i="2"/>
  <c r="I20" i="2" s="1"/>
  <c r="AF26" i="2"/>
  <c r="N120" i="2"/>
  <c r="AC30" i="2"/>
  <c r="AF30" i="2"/>
  <c r="I128" i="2" l="1"/>
  <c r="I130" i="2" s="1"/>
  <c r="N128" i="2"/>
  <c r="N130" i="2" s="1"/>
  <c r="M20" i="2"/>
  <c r="AC127" i="1"/>
  <c r="AA127" i="1"/>
  <c r="AC120" i="1"/>
  <c r="AA120" i="1"/>
  <c r="O45" i="1" l="1"/>
  <c r="K45" i="1"/>
  <c r="AC106" i="1"/>
  <c r="AA106" i="1"/>
  <c r="Z105" i="1"/>
  <c r="Z104" i="1"/>
  <c r="Z103" i="1"/>
  <c r="Z102" i="1"/>
  <c r="N127" i="1"/>
  <c r="I127" i="1"/>
  <c r="N118" i="1"/>
  <c r="I120" i="1" l="1"/>
  <c r="N120" i="1"/>
  <c r="F31" i="1"/>
  <c r="AC30" i="1"/>
  <c r="AF30" i="1"/>
  <c r="N128" i="1" l="1"/>
  <c r="N130" i="1" s="1"/>
  <c r="I128" i="1"/>
  <c r="I130" i="1" s="1"/>
  <c r="AG45" i="1"/>
  <c r="AE45" i="1"/>
  <c r="AC45" i="1"/>
  <c r="AA45" i="1"/>
</calcChain>
</file>

<file path=xl/sharedStrings.xml><?xml version="1.0" encoding="utf-8"?>
<sst xmlns="http://schemas.openxmlformats.org/spreadsheetml/2006/main" count="1078" uniqueCount="304">
  <si>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</si>
  <si>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</si>
  <si>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</si>
  <si>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</si>
  <si>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</si>
  <si>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</si>
  <si>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</si>
  <si>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</si>
  <si>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</si>
  <si>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</si>
  <si>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</si>
  <si>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</si>
  <si>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</si>
  <si>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現　　　状</t>
    <rPh sb="0" eb="1">
      <t>ウツツ</t>
    </rPh>
    <rPh sb="4" eb="5">
      <t>ジョウ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</si>
  <si>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</si>
  <si>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</si>
  <si>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</si>
  <si>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</si>
  <si>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</si>
  <si>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</si>
  <si>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</si>
  <si>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</si>
  <si>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</si>
  <si>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</si>
  <si>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</si>
  <si>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</si>
  <si>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</si>
  <si>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</si>
  <si>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</si>
  <si>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</si>
  <si>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</si>
  <si>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</si>
  <si>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</si>
  <si>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</si>
  <si>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</si>
  <si>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</si>
  <si>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</si>
  <si>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</si>
  <si>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</si>
  <si>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</si>
  <si>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</si>
  <si>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</si>
  <si>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</si>
  <si>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</si>
  <si>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</si>
  <si>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</si>
  <si>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</si>
  <si>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</si>
  <si>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</si>
  <si>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</si>
  <si>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</si>
  <si>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</si>
  <si>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</si>
  <si>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</si>
  <si>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</si>
  <si>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</si>
  <si>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□複合経営</t>
    <rPh sb="1" eb="3">
      <t>フクゴウ</t>
    </rPh>
    <rPh sb="3" eb="5">
      <t>ケイエイ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</si>
  <si>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</si>
  <si>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</si>
  <si>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</si>
  <si>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</si>
  <si>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</si>
  <si>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フリガナ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</si>
  <si>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</si>
  <si>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</si>
  <si>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</si>
  <si>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</si>
  <si>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</si>
  <si>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</si>
  <si>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</si>
  <si>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</si>
  <si>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</si>
  <si>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</si>
  <si>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時間</t>
    <rPh sb="0" eb="2">
      <t>ジカン</t>
    </rPh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</si>
  <si>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</si>
  <si>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〇</t>
    <phoneticPr fontId="2"/>
  </si>
  <si>
    <t>島田市長 　　 殿</t>
    <rPh sb="0" eb="2">
      <t>シマダ</t>
    </rPh>
    <rPh sb="2" eb="3">
      <t>シ</t>
    </rPh>
    <phoneticPr fontId="2"/>
  </si>
  <si>
    <t>静岡県知事　  殿</t>
    <rPh sb="0" eb="2">
      <t>シズオカ</t>
    </rPh>
    <phoneticPr fontId="2"/>
  </si>
  <si>
    <t>携帯電話</t>
    <rPh sb="0" eb="2">
      <t>ケイタイ</t>
    </rPh>
    <rPh sb="2" eb="4">
      <t>デンワ</t>
    </rPh>
    <phoneticPr fontId="2"/>
  </si>
  <si>
    <t>歳</t>
    <rPh sb="0" eb="1">
      <t>サイ</t>
    </rPh>
    <phoneticPr fontId="2"/>
  </si>
  <si>
    <t>(</t>
    <phoneticPr fontId="2"/>
  </si>
  <si>
    <t>目標</t>
    <rPh sb="0" eb="2">
      <t>モクヒョウ</t>
    </rPh>
    <phoneticPr fontId="2"/>
  </si>
  <si>
    <t>目    標</t>
    <rPh sb="0" eb="1">
      <t>メ</t>
    </rPh>
    <rPh sb="5" eb="6">
      <t>シルベ</t>
    </rPh>
    <phoneticPr fontId="2"/>
  </si>
  <si>
    <t>年</t>
    <rPh sb="0" eb="1">
      <t>ネン</t>
    </rPh>
    <phoneticPr fontId="2"/>
  </si>
  <si>
    <t>静岡県</t>
    <rPh sb="0" eb="3">
      <t>シズオカケン</t>
    </rPh>
    <phoneticPr fontId="2"/>
  </si>
  <si>
    <t>島田市</t>
    <rPh sb="0" eb="3">
      <t>シマダシ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</si>
  <si>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</si>
  <si>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</si>
  <si>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他市</t>
    <rPh sb="0" eb="2">
      <t>タシ</t>
    </rPh>
    <phoneticPr fontId="2"/>
  </si>
  <si>
    <t>見通し</t>
    <rPh sb="0" eb="2">
      <t>ミトオ</t>
    </rPh>
    <phoneticPr fontId="2"/>
  </si>
  <si>
    <t>人</t>
    <rPh sb="0" eb="1">
      <t>ヒト</t>
    </rPh>
    <phoneticPr fontId="2"/>
  </si>
  <si>
    <t>認定日</t>
    <rPh sb="0" eb="2">
      <t>ニンテイ</t>
    </rPh>
    <rPh sb="2" eb="3">
      <t>ビ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</si>
  <si>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</si>
  <si>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</si>
  <si>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　</t>
    <phoneticPr fontId="2"/>
  </si>
  <si>
    <t>日</t>
    <rPh sb="0" eb="1">
      <t>ヒ</t>
    </rPh>
    <phoneticPr fontId="2"/>
  </si>
  <si>
    <t>新認定番号</t>
    <rPh sb="0" eb="1">
      <t>シン</t>
    </rPh>
    <rPh sb="1" eb="3">
      <t>ニンテイ</t>
    </rPh>
    <rPh sb="3" eb="5">
      <t>バンゴウ</t>
    </rPh>
    <phoneticPr fontId="2"/>
  </si>
  <si>
    <t>前回認定番号</t>
    <rPh sb="0" eb="2">
      <t>ゼンカイ</t>
    </rPh>
    <rPh sb="2" eb="4">
      <t>ニンテイ</t>
    </rPh>
    <rPh sb="4" eb="6">
      <t>バンゴウ</t>
    </rPh>
    <phoneticPr fontId="2"/>
  </si>
  <si>
    <t>住　　所</t>
    <rPh sb="0" eb="1">
      <t>ジュウ</t>
    </rPh>
    <rPh sb="3" eb="4">
      <t>ショ</t>
    </rPh>
    <phoneticPr fontId="2"/>
  </si>
  <si>
    <t>再認定</t>
    <rPh sb="0" eb="1">
      <t>サイ</t>
    </rPh>
    <rPh sb="1" eb="3">
      <t>ニンテイ</t>
    </rPh>
    <phoneticPr fontId="2"/>
  </si>
  <si>
    <t>新規認定</t>
    <rPh sb="0" eb="2">
      <t>シンキ</t>
    </rPh>
    <rPh sb="2" eb="4">
      <t>ニンテイ</t>
    </rPh>
    <phoneticPr fontId="2"/>
  </si>
  <si>
    <t>名</t>
    <rPh sb="0" eb="1">
      <t>メイ</t>
    </rPh>
    <phoneticPr fontId="2"/>
  </si>
  <si>
    <t>主たる従事者数〇印</t>
    <rPh sb="0" eb="1">
      <t>シュ</t>
    </rPh>
    <rPh sb="3" eb="6">
      <t>ジュウジシャ</t>
    </rPh>
    <rPh sb="6" eb="7">
      <t>スウ</t>
    </rPh>
    <rPh sb="8" eb="9">
      <t>シルシ</t>
    </rPh>
    <phoneticPr fontId="2"/>
  </si>
  <si>
    <t>現況</t>
    <rPh sb="0" eb="2">
      <t>ゲンキョウ</t>
    </rPh>
    <phoneticPr fontId="2"/>
  </si>
  <si>
    <t>目標</t>
    <rPh sb="0" eb="2">
      <t>モクヒョウ</t>
    </rPh>
    <phoneticPr fontId="2"/>
  </si>
  <si>
    <t>提出日</t>
    <rPh sb="0" eb="2">
      <t>テイシュツ</t>
    </rPh>
    <rPh sb="2" eb="3">
      <t>ビ</t>
    </rPh>
    <phoneticPr fontId="2"/>
  </si>
  <si>
    <t>販売金額</t>
    <rPh sb="0" eb="2">
      <t>ハンバイ</t>
    </rPh>
    <rPh sb="2" eb="4">
      <t>キンガク</t>
    </rPh>
    <phoneticPr fontId="2"/>
  </si>
  <si>
    <t>区分</t>
    <rPh sb="0" eb="2">
      <t>クブン</t>
    </rPh>
    <phoneticPr fontId="2"/>
  </si>
  <si>
    <t>家事消費金額</t>
    <rPh sb="0" eb="2">
      <t>カジ</t>
    </rPh>
    <rPh sb="2" eb="4">
      <t>ショウヒ</t>
    </rPh>
    <rPh sb="4" eb="6">
      <t>キンガク</t>
    </rPh>
    <phoneticPr fontId="2"/>
  </si>
  <si>
    <t>雑収入</t>
    <rPh sb="0" eb="1">
      <t>ザツ</t>
    </rPh>
    <rPh sb="1" eb="3">
      <t>シュウニュウ</t>
    </rPh>
    <phoneticPr fontId="2"/>
  </si>
  <si>
    <t>農産物の棚卸高</t>
    <rPh sb="0" eb="3">
      <t>ノウサンブツ</t>
    </rPh>
    <rPh sb="4" eb="6">
      <t>タナオロシ</t>
    </rPh>
    <rPh sb="6" eb="7">
      <t>タカ</t>
    </rPh>
    <phoneticPr fontId="2"/>
  </si>
  <si>
    <t>期首</t>
    <rPh sb="0" eb="2">
      <t>キシュ</t>
    </rPh>
    <phoneticPr fontId="2"/>
  </si>
  <si>
    <t>期末</t>
    <rPh sb="0" eb="1">
      <t>キ</t>
    </rPh>
    <rPh sb="1" eb="2">
      <t>マツ</t>
    </rPh>
    <phoneticPr fontId="2"/>
  </si>
  <si>
    <t>計</t>
    <rPh sb="0" eb="1">
      <t>ケイ</t>
    </rPh>
    <phoneticPr fontId="2"/>
  </si>
  <si>
    <t>②</t>
    <phoneticPr fontId="2"/>
  </si>
  <si>
    <t>⓷</t>
    <phoneticPr fontId="2"/>
  </si>
  <si>
    <t>小計(➀＋②＋⓷</t>
    <rPh sb="0" eb="2">
      <t>ショウケイ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</si>
  <si>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</si>
  <si>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</si>
  <si>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</si>
  <si>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</si>
  <si>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(④－⑤＋⑥)</t>
    <phoneticPr fontId="2"/>
  </si>
  <si>
    <t>経費小計</t>
    <rPh sb="0" eb="2">
      <t>ケイヒ</t>
    </rPh>
    <rPh sb="2" eb="4">
      <t>ショウケイ</t>
    </rPh>
    <phoneticPr fontId="2"/>
  </si>
  <si>
    <t>(⑧～㉚)</t>
    <phoneticPr fontId="2"/>
  </si>
  <si>
    <t>㉛</t>
    <phoneticPr fontId="2"/>
  </si>
  <si>
    <t>農産物以外の棚卸高</t>
    <rPh sb="0" eb="3">
      <t>ノウサンブツ</t>
    </rPh>
    <rPh sb="3" eb="5">
      <t>イガイ</t>
    </rPh>
    <rPh sb="6" eb="8">
      <t>タナオロシ</t>
    </rPh>
    <rPh sb="8" eb="9">
      <t>タカ</t>
    </rPh>
    <phoneticPr fontId="2"/>
  </si>
  <si>
    <t>育成費用</t>
    <rPh sb="0" eb="2">
      <t>イクセイ</t>
    </rPh>
    <rPh sb="2" eb="4">
      <t>ヒヨウ</t>
    </rPh>
    <phoneticPr fontId="2"/>
  </si>
  <si>
    <t>(㉛＋㉜－㉝－㉞)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</si>
  <si>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</si>
  <si>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</si>
  <si>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</si>
  <si>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</si>
  <si>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差引金額</t>
    <rPh sb="0" eb="1">
      <t>サ</t>
    </rPh>
    <rPh sb="1" eb="2">
      <t>ヒ</t>
    </rPh>
    <rPh sb="2" eb="4">
      <t>キンガク</t>
    </rPh>
    <phoneticPr fontId="2"/>
  </si>
  <si>
    <t>(⑦－㉟)</t>
    <phoneticPr fontId="2"/>
  </si>
  <si>
    <t>㊱</t>
    <phoneticPr fontId="2"/>
  </si>
  <si>
    <t>区　分</t>
    <rPh sb="0" eb="1">
      <t>ク</t>
    </rPh>
    <rPh sb="2" eb="3">
      <t>フン</t>
    </rPh>
    <phoneticPr fontId="2"/>
  </si>
  <si>
    <t>➀</t>
    <phoneticPr fontId="2"/>
  </si>
  <si>
    <t>科　　目</t>
    <rPh sb="0" eb="1">
      <t>カ</t>
    </rPh>
    <rPh sb="3" eb="4">
      <t>メ</t>
    </rPh>
    <phoneticPr fontId="2"/>
  </si>
  <si>
    <t>２ページの品目別に記載</t>
    <rPh sb="5" eb="7">
      <t>ヒンモク</t>
    </rPh>
    <rPh sb="7" eb="8">
      <t>ベツ</t>
    </rPh>
    <rPh sb="9" eb="11">
      <t>キサイ</t>
    </rPh>
    <phoneticPr fontId="2"/>
  </si>
  <si>
    <t>１ページ家事消費金額記載</t>
    <rPh sb="4" eb="6">
      <t>カジ</t>
    </rPh>
    <rPh sb="6" eb="8">
      <t>ショウヒ</t>
    </rPh>
    <rPh sb="8" eb="10">
      <t>キンガク</t>
    </rPh>
    <rPh sb="10" eb="12">
      <t>キサイ</t>
    </rPh>
    <phoneticPr fontId="2"/>
  </si>
  <si>
    <t>１ページ雑収入金額記載</t>
    <rPh sb="4" eb="5">
      <t>ザツ</t>
    </rPh>
    <rPh sb="5" eb="7">
      <t>シュウニュウ</t>
    </rPh>
    <rPh sb="7" eb="9">
      <t>キンガク</t>
    </rPh>
    <rPh sb="9" eb="11">
      <t>キサイ</t>
    </rPh>
    <phoneticPr fontId="2"/>
  </si>
  <si>
    <t>租税公課から雑費までの合計額を記載</t>
    <rPh sb="0" eb="2">
      <t>ソゼイ</t>
    </rPh>
    <rPh sb="2" eb="4">
      <t>コウカ</t>
    </rPh>
    <rPh sb="6" eb="8">
      <t>ザッピ</t>
    </rPh>
    <rPh sb="11" eb="13">
      <t>ゴウケイ</t>
    </rPh>
    <rPh sb="13" eb="14">
      <t>ガク</t>
    </rPh>
    <rPh sb="15" eb="17">
      <t>キサイ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</si>
  <si>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</si>
  <si>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専従者給与</t>
    <rPh sb="0" eb="3">
      <t>センジュウシャ</t>
    </rPh>
    <rPh sb="3" eb="5">
      <t>キュウヨ</t>
    </rPh>
    <phoneticPr fontId="2"/>
  </si>
  <si>
    <t>㊲</t>
    <phoneticPr fontId="2"/>
  </si>
  <si>
    <t>㊷</t>
    <phoneticPr fontId="2"/>
  </si>
  <si>
    <t>㊺</t>
    <phoneticPr fontId="2"/>
  </si>
  <si>
    <t>青色申告特別控除前の金額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10" eb="12">
      <t>キンガク</t>
    </rPh>
    <phoneticPr fontId="2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</si>
  <si>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2"/>
  </si>
  <si>
    <t>所得金額</t>
    <rPh sb="0" eb="2">
      <t>ショトク</t>
    </rPh>
    <rPh sb="2" eb="4">
      <t>キンガク</t>
    </rPh>
    <phoneticPr fontId="2"/>
  </si>
  <si>
    <t>２ページのD専従者給与の内訳の欄の氏名・金額を記載</t>
    <rPh sb="6" eb="9">
      <t>センジュウシャ</t>
    </rPh>
    <rPh sb="9" eb="11">
      <t>キュウヨ</t>
    </rPh>
    <rPh sb="12" eb="14">
      <t>ウチワケ</t>
    </rPh>
    <rPh sb="15" eb="16">
      <t>ラン</t>
    </rPh>
    <rPh sb="17" eb="19">
      <t>シメイ</t>
    </rPh>
    <rPh sb="20" eb="22">
      <t>キンガク</t>
    </rPh>
    <rPh sb="23" eb="25">
      <t>キサイ</t>
    </rPh>
    <phoneticPr fontId="2"/>
  </si>
  <si>
    <t>〇</t>
    <phoneticPr fontId="2"/>
  </si>
  <si>
    <t>改善計画での所得金額はここ</t>
    <rPh sb="0" eb="2">
      <t>カイゼン</t>
    </rPh>
    <rPh sb="2" eb="4">
      <t>ケイカク</t>
    </rPh>
    <rPh sb="6" eb="8">
      <t>ショトク</t>
    </rPh>
    <rPh sb="8" eb="10">
      <t>キンガク</t>
    </rPh>
    <phoneticPr fontId="2"/>
  </si>
  <si>
    <t>５年後は目標とする金額</t>
    <rPh sb="1" eb="3">
      <t>ネンゴ</t>
    </rPh>
    <rPh sb="4" eb="6">
      <t>モクヒョウ</t>
    </rPh>
    <rPh sb="9" eb="11">
      <t>キンガク</t>
    </rPh>
    <phoneticPr fontId="2"/>
  </si>
  <si>
    <t>主たる従事者延べ時間　〇印の合計</t>
    <rPh sb="0" eb="1">
      <t>シュ</t>
    </rPh>
    <rPh sb="3" eb="6">
      <t>ジュウジシャ</t>
    </rPh>
    <rPh sb="6" eb="7">
      <t>ノ</t>
    </rPh>
    <rPh sb="8" eb="10">
      <t>ジカン</t>
    </rPh>
    <rPh sb="12" eb="13">
      <t>シルシ</t>
    </rPh>
    <rPh sb="14" eb="16">
      <t>ゴウケイ</t>
    </rPh>
    <phoneticPr fontId="2"/>
  </si>
  <si>
    <t>㊻</t>
    <phoneticPr fontId="2"/>
  </si>
  <si>
    <t>㊼</t>
    <phoneticPr fontId="2"/>
  </si>
  <si>
    <t>㊽</t>
    <phoneticPr fontId="2"/>
  </si>
  <si>
    <t>(㊻－㊼)</t>
    <phoneticPr fontId="2"/>
  </si>
  <si>
    <t>個人名</t>
    <phoneticPr fontId="2"/>
  </si>
  <si>
    <t>生年月日　　　　　　　　　　　　　　　　　　　　　　　　　　　　　　　　　　</t>
    <rPh sb="0" eb="2">
      <t>セイネン</t>
    </rPh>
    <rPh sb="2" eb="3">
      <t>ツキ</t>
    </rPh>
    <rPh sb="3" eb="4">
      <t>ヒ</t>
    </rPh>
    <phoneticPr fontId="2"/>
  </si>
  <si>
    <t>合計</t>
    <rPh sb="0" eb="2">
      <t>ゴウケイ</t>
    </rPh>
    <phoneticPr fontId="2"/>
  </si>
  <si>
    <t>現況</t>
    <rPh sb="0" eb="2">
      <t>ゲンキョウ</t>
    </rPh>
    <phoneticPr fontId="2"/>
  </si>
  <si>
    <t>目標</t>
    <rPh sb="0" eb="2">
      <t>モクヒョウ</t>
    </rPh>
    <phoneticPr fontId="2"/>
  </si>
  <si>
    <t>作付け面積(a)</t>
    <rPh sb="0" eb="1">
      <t>サク</t>
    </rPh>
    <rPh sb="1" eb="2">
      <t>ヅ</t>
    </rPh>
    <rPh sb="3" eb="5">
      <t>メンセキ</t>
    </rPh>
    <phoneticPr fontId="2"/>
  </si>
  <si>
    <t>収穫量(㎏)</t>
    <rPh sb="0" eb="2">
      <t>シュウカク</t>
    </rPh>
    <rPh sb="2" eb="3">
      <t>リョウ</t>
    </rPh>
    <phoneticPr fontId="2"/>
  </si>
  <si>
    <t>（１）構成員・役員　　　主たる従事者は〇印　</t>
    <rPh sb="3" eb="4">
      <t>カマエ</t>
    </rPh>
    <rPh sb="4" eb="5">
      <t>シゲル</t>
    </rPh>
    <rPh sb="5" eb="6">
      <t>イン</t>
    </rPh>
    <rPh sb="7" eb="9">
      <t>ヤクイン</t>
    </rPh>
    <rPh sb="12" eb="13">
      <t>シュ</t>
    </rPh>
    <rPh sb="15" eb="18">
      <t>ジュウジシャ</t>
    </rPh>
    <rPh sb="20" eb="21">
      <t>シルシ</t>
    </rPh>
    <phoneticPr fontId="2"/>
  </si>
  <si>
    <t>③　生産方式の合理化に関する現状と目標・措置　記載例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rPh sb="23" eb="25">
      <t>キサイ</t>
    </rPh>
    <rPh sb="25" eb="26">
      <t>レイ</t>
    </rPh>
    <phoneticPr fontId="2"/>
  </si>
  <si>
    <t>農地の集積・集約を図り規模拡大を図る</t>
    <rPh sb="0" eb="2">
      <t>ノウチ</t>
    </rPh>
    <rPh sb="3" eb="5">
      <t>シュウセキ</t>
    </rPh>
    <rPh sb="6" eb="8">
      <t>シュウヤク</t>
    </rPh>
    <rPh sb="9" eb="10">
      <t>ハカ</t>
    </rPh>
    <rPh sb="11" eb="13">
      <t>キボ</t>
    </rPh>
    <rPh sb="13" eb="15">
      <t>カクダイ</t>
    </rPh>
    <rPh sb="16" eb="17">
      <t>ハカ</t>
    </rPh>
    <phoneticPr fontId="2"/>
  </si>
  <si>
    <t>乗用型摘採機の稼働率を上げる現状　　%　目標　　%</t>
    <rPh sb="0" eb="2">
      <t>ジョウヨウ</t>
    </rPh>
    <rPh sb="2" eb="3">
      <t>ガタ</t>
    </rPh>
    <rPh sb="3" eb="5">
      <t>テキサイ</t>
    </rPh>
    <rPh sb="5" eb="6">
      <t>キ</t>
    </rPh>
    <rPh sb="7" eb="9">
      <t>カドウ</t>
    </rPh>
    <rPh sb="9" eb="10">
      <t>リツ</t>
    </rPh>
    <rPh sb="11" eb="12">
      <t>ア</t>
    </rPh>
    <rPh sb="14" eb="16">
      <t>ゲンジョウ</t>
    </rPh>
    <rPh sb="20" eb="22">
      <t>モクヒョウ</t>
    </rPh>
    <phoneticPr fontId="2"/>
  </si>
  <si>
    <t>農業生産工程管理(ＪＧＡＰ等）の導入</t>
    <rPh sb="0" eb="2">
      <t>ノウギョウ</t>
    </rPh>
    <rPh sb="2" eb="4">
      <t>セイサン</t>
    </rPh>
    <rPh sb="4" eb="6">
      <t>コウテイ</t>
    </rPh>
    <rPh sb="6" eb="8">
      <t>カンリ</t>
    </rPh>
    <rPh sb="13" eb="14">
      <t>トウ</t>
    </rPh>
    <rPh sb="16" eb="18">
      <t>ドウニュウ</t>
    </rPh>
    <phoneticPr fontId="2"/>
  </si>
  <si>
    <t>生産の効率化・高度化スマート農業の推進</t>
    <rPh sb="0" eb="2">
      <t>セイサン</t>
    </rPh>
    <rPh sb="3" eb="6">
      <t>コウリツカ</t>
    </rPh>
    <rPh sb="7" eb="10">
      <t>コウドカ</t>
    </rPh>
    <rPh sb="14" eb="16">
      <t>ノウギョウ</t>
    </rPh>
    <rPh sb="17" eb="19">
      <t>スイシン</t>
    </rPh>
    <phoneticPr fontId="2"/>
  </si>
  <si>
    <t>栽培に係る新技術の導入</t>
    <rPh sb="0" eb="2">
      <t>サイバイ</t>
    </rPh>
    <rPh sb="3" eb="4">
      <t>カカ</t>
    </rPh>
    <rPh sb="5" eb="8">
      <t>シンギジュツ</t>
    </rPh>
    <rPh sb="9" eb="11">
      <t>ドウニュウ</t>
    </rPh>
    <phoneticPr fontId="2"/>
  </si>
  <si>
    <t>有機農業の推進　碾茶栽培の導入</t>
    <rPh sb="0" eb="2">
      <t>ユウキ</t>
    </rPh>
    <rPh sb="2" eb="4">
      <t>ノウギョウ</t>
    </rPh>
    <rPh sb="5" eb="7">
      <t>スイシン</t>
    </rPh>
    <rPh sb="8" eb="10">
      <t>テンチャ</t>
    </rPh>
    <rPh sb="10" eb="12">
      <t>サイバイ</t>
    </rPh>
    <rPh sb="13" eb="15">
      <t>ドウニュウ</t>
    </rPh>
    <phoneticPr fontId="2"/>
  </si>
  <si>
    <t>経営内の役割分担</t>
    <rPh sb="0" eb="2">
      <t>ケイエイ</t>
    </rPh>
    <rPh sb="2" eb="3">
      <t>ナイ</t>
    </rPh>
    <rPh sb="4" eb="6">
      <t>ヤクワリ</t>
    </rPh>
    <rPh sb="6" eb="8">
      <t>ブンタン</t>
    </rPh>
    <phoneticPr fontId="2"/>
  </si>
  <si>
    <t>乗用型防除機を導入して作業の効率化を図る</t>
    <rPh sb="0" eb="2">
      <t>ジョウヨウ</t>
    </rPh>
    <rPh sb="2" eb="3">
      <t>ガタ</t>
    </rPh>
    <rPh sb="3" eb="5">
      <t>ボウジョ</t>
    </rPh>
    <rPh sb="5" eb="6">
      <t>キ</t>
    </rPh>
    <rPh sb="7" eb="9">
      <t>ドウニュウ</t>
    </rPh>
    <rPh sb="11" eb="13">
      <t>サギョウ</t>
    </rPh>
    <rPh sb="14" eb="17">
      <t>コウリツカ</t>
    </rPh>
    <rPh sb="18" eb="19">
      <t>ハカ</t>
    </rPh>
    <phoneticPr fontId="2"/>
  </si>
  <si>
    <t>パソコンの利用により経営状態を把握し合理化を目指す</t>
    <rPh sb="5" eb="7">
      <t>リヨウ</t>
    </rPh>
    <rPh sb="10" eb="12">
      <t>ケイエイ</t>
    </rPh>
    <rPh sb="12" eb="14">
      <t>ジョウタイ</t>
    </rPh>
    <rPh sb="15" eb="17">
      <t>ハアク</t>
    </rPh>
    <rPh sb="18" eb="21">
      <t>ゴウリカ</t>
    </rPh>
    <rPh sb="22" eb="24">
      <t>メザ</t>
    </rPh>
    <phoneticPr fontId="2"/>
  </si>
  <si>
    <t>新たな販路拡大や新製品の創造</t>
    <rPh sb="0" eb="1">
      <t>アラ</t>
    </rPh>
    <rPh sb="3" eb="5">
      <t>ハンロ</t>
    </rPh>
    <rPh sb="5" eb="7">
      <t>カクダイ</t>
    </rPh>
    <rPh sb="8" eb="11">
      <t>シンセイヒン</t>
    </rPh>
    <rPh sb="12" eb="14">
      <t>ソウゾウ</t>
    </rPh>
    <phoneticPr fontId="2"/>
  </si>
  <si>
    <t>マーケッテング力の強化・顧客に対する情報発信</t>
    <rPh sb="7" eb="8">
      <t>チカラ</t>
    </rPh>
    <rPh sb="9" eb="11">
      <t>キョウカ</t>
    </rPh>
    <rPh sb="12" eb="14">
      <t>コキャク</t>
    </rPh>
    <rPh sb="15" eb="16">
      <t>タイ</t>
    </rPh>
    <rPh sb="18" eb="20">
      <t>ジョウホウ</t>
    </rPh>
    <rPh sb="20" eb="22">
      <t>ハッシン</t>
    </rPh>
    <phoneticPr fontId="2"/>
  </si>
  <si>
    <t>複式簿記の導入　農協のＷｅｂ簿記システムの導入</t>
    <rPh sb="0" eb="2">
      <t>フクシキ</t>
    </rPh>
    <rPh sb="2" eb="4">
      <t>ボキ</t>
    </rPh>
    <rPh sb="5" eb="7">
      <t>ドウニュウ</t>
    </rPh>
    <rPh sb="8" eb="10">
      <t>ノウキョウ</t>
    </rPh>
    <rPh sb="14" eb="16">
      <t>ボキ</t>
    </rPh>
    <rPh sb="21" eb="23">
      <t>ドウニュウ</t>
    </rPh>
    <phoneticPr fontId="2"/>
  </si>
  <si>
    <t>④　経営管理の合理化に関する現状と目標・措置　記載例</t>
    <rPh sb="23" eb="25">
      <t>キサイ</t>
    </rPh>
    <rPh sb="25" eb="26">
      <t>レイ</t>
    </rPh>
    <phoneticPr fontId="2"/>
  </si>
  <si>
    <t>人材確保に向けた就業規則等の整備</t>
    <rPh sb="0" eb="2">
      <t>ジンザイ</t>
    </rPh>
    <rPh sb="2" eb="4">
      <t>カクホ</t>
    </rPh>
    <rPh sb="5" eb="6">
      <t>ム</t>
    </rPh>
    <rPh sb="8" eb="10">
      <t>シュウギョウ</t>
    </rPh>
    <rPh sb="10" eb="12">
      <t>キソク</t>
    </rPh>
    <rPh sb="12" eb="13">
      <t>トウ</t>
    </rPh>
    <rPh sb="14" eb="16">
      <t>セイビ</t>
    </rPh>
    <phoneticPr fontId="2"/>
  </si>
  <si>
    <t>相続・経営移譲に関する取り組み</t>
    <rPh sb="0" eb="2">
      <t>ソウゾク</t>
    </rPh>
    <rPh sb="3" eb="5">
      <t>ケイエイ</t>
    </rPh>
    <rPh sb="5" eb="7">
      <t>イジョウ</t>
    </rPh>
    <rPh sb="8" eb="9">
      <t>カン</t>
    </rPh>
    <rPh sb="11" eb="12">
      <t>ト</t>
    </rPh>
    <rPh sb="13" eb="14">
      <t>ク</t>
    </rPh>
    <phoneticPr fontId="2"/>
  </si>
  <si>
    <t>家族間の役割分担の明確化（家族協定を締結している場合）</t>
    <rPh sb="0" eb="3">
      <t>カゾクカン</t>
    </rPh>
    <rPh sb="4" eb="6">
      <t>ヤクワリ</t>
    </rPh>
    <rPh sb="6" eb="8">
      <t>ブンタン</t>
    </rPh>
    <rPh sb="9" eb="12">
      <t>メイカクカ</t>
    </rPh>
    <rPh sb="13" eb="15">
      <t>カゾク</t>
    </rPh>
    <rPh sb="15" eb="17">
      <t>キョウテイ</t>
    </rPh>
    <rPh sb="18" eb="20">
      <t>テイケツ</t>
    </rPh>
    <rPh sb="24" eb="26">
      <t>バアイ</t>
    </rPh>
    <phoneticPr fontId="2"/>
  </si>
  <si>
    <t>多様な人材の育成・定着に向けた取り組み</t>
    <rPh sb="0" eb="2">
      <t>タヨウ</t>
    </rPh>
    <rPh sb="3" eb="5">
      <t>ジンザイ</t>
    </rPh>
    <rPh sb="6" eb="8">
      <t>イクセイ</t>
    </rPh>
    <rPh sb="9" eb="11">
      <t>テイチャク</t>
    </rPh>
    <rPh sb="12" eb="13">
      <t>ム</t>
    </rPh>
    <rPh sb="15" eb="16">
      <t>ト</t>
    </rPh>
    <rPh sb="17" eb="18">
      <t>ク</t>
    </rPh>
    <phoneticPr fontId="2"/>
  </si>
  <si>
    <t>規模拡大や機械導入に伴い制度資金を活用する</t>
    <rPh sb="0" eb="2">
      <t>キボ</t>
    </rPh>
    <rPh sb="2" eb="4">
      <t>カクダイ</t>
    </rPh>
    <rPh sb="5" eb="7">
      <t>キカイ</t>
    </rPh>
    <rPh sb="7" eb="9">
      <t>ドウニュウ</t>
    </rPh>
    <rPh sb="10" eb="11">
      <t>トモナ</t>
    </rPh>
    <rPh sb="12" eb="14">
      <t>セイド</t>
    </rPh>
    <rPh sb="14" eb="16">
      <t>シキン</t>
    </rPh>
    <rPh sb="17" eb="19">
      <t>カツヨウ</t>
    </rPh>
    <phoneticPr fontId="2"/>
  </si>
  <si>
    <t>一番茶</t>
    <rPh sb="0" eb="2">
      <t>イチバン</t>
    </rPh>
    <rPh sb="2" eb="3">
      <t>チャ</t>
    </rPh>
    <phoneticPr fontId="2"/>
  </si>
  <si>
    <t>二番茶</t>
    <rPh sb="0" eb="2">
      <t>ニバン</t>
    </rPh>
    <rPh sb="2" eb="3">
      <t>チャ</t>
    </rPh>
    <phoneticPr fontId="2"/>
  </si>
  <si>
    <t>台刈茶</t>
    <rPh sb="0" eb="1">
      <t>ダイ</t>
    </rPh>
    <rPh sb="1" eb="2">
      <t>カリ</t>
    </rPh>
    <rPh sb="2" eb="3">
      <t>チャ</t>
    </rPh>
    <phoneticPr fontId="2"/>
  </si>
  <si>
    <t>秋番茶</t>
    <rPh sb="0" eb="1">
      <t>アキ</t>
    </rPh>
    <rPh sb="1" eb="2">
      <t>バン</t>
    </rPh>
    <rPh sb="2" eb="3">
      <t>チャ</t>
    </rPh>
    <phoneticPr fontId="2"/>
  </si>
  <si>
    <t>収入額</t>
    <rPh sb="0" eb="2">
      <t>シュウニュウ</t>
    </rPh>
    <rPh sb="2" eb="3">
      <t>ガク</t>
    </rPh>
    <phoneticPr fontId="2"/>
  </si>
  <si>
    <t>経営面積</t>
    <rPh sb="0" eb="2">
      <t>ケイエイ</t>
    </rPh>
    <rPh sb="2" eb="4">
      <t>メンセキ</t>
    </rPh>
    <phoneticPr fontId="2"/>
  </si>
  <si>
    <t>ａ</t>
    <phoneticPr fontId="2"/>
  </si>
  <si>
    <t>現状</t>
    <rPh sb="0" eb="2">
      <t>ゲンジョウ</t>
    </rPh>
    <phoneticPr fontId="2"/>
  </si>
  <si>
    <t>合計</t>
    <rPh sb="0" eb="2">
      <t>ゴウケイ</t>
    </rPh>
    <phoneticPr fontId="2"/>
  </si>
  <si>
    <t>目標</t>
    <rPh sb="0" eb="2">
      <t>モクヒョウ</t>
    </rPh>
    <phoneticPr fontId="2"/>
  </si>
  <si>
    <t>生産量㎏</t>
    <rPh sb="0" eb="2">
      <t>セイサン</t>
    </rPh>
    <rPh sb="2" eb="3">
      <t>リョウ</t>
    </rPh>
    <phoneticPr fontId="2"/>
  </si>
  <si>
    <t>５年後の</t>
    <rPh sb="1" eb="3">
      <t>ネンゴ</t>
    </rPh>
    <phoneticPr fontId="2"/>
  </si>
  <si>
    <t>単位千円</t>
    <rPh sb="0" eb="2">
      <t>タンイ</t>
    </rPh>
    <rPh sb="2" eb="4">
      <t>センエン</t>
    </rPh>
    <phoneticPr fontId="2"/>
  </si>
  <si>
    <t>単価　円</t>
    <rPh sb="0" eb="2">
      <t>タンカ</t>
    </rPh>
    <rPh sb="3" eb="4">
      <t>エン</t>
    </rPh>
    <phoneticPr fontId="2"/>
  </si>
  <si>
    <t>生葉</t>
    <rPh sb="0" eb="2">
      <t>ナマハ</t>
    </rPh>
    <phoneticPr fontId="2"/>
  </si>
  <si>
    <t>荒茶</t>
    <rPh sb="0" eb="1">
      <t>アラ</t>
    </rPh>
    <rPh sb="1" eb="2">
      <t>チャ</t>
    </rPh>
    <phoneticPr fontId="2"/>
  </si>
  <si>
    <t>協同組織へ生葉出荷</t>
    <rPh sb="0" eb="2">
      <t>キョウドウ</t>
    </rPh>
    <rPh sb="2" eb="4">
      <t>ソシキ</t>
    </rPh>
    <rPh sb="5" eb="7">
      <t>ナマハ</t>
    </rPh>
    <rPh sb="7" eb="9">
      <t>シュッカ</t>
    </rPh>
    <phoneticPr fontId="2"/>
  </si>
  <si>
    <t>自園自製　（自販）</t>
    <rPh sb="0" eb="1">
      <t>ジ</t>
    </rPh>
    <rPh sb="1" eb="2">
      <t>エン</t>
    </rPh>
    <rPh sb="2" eb="4">
      <t>ジセイ</t>
    </rPh>
    <rPh sb="6" eb="8">
      <t>ジハン</t>
    </rPh>
    <phoneticPr fontId="2"/>
  </si>
  <si>
    <t>製茶業者（自家・買葉）</t>
    <rPh sb="0" eb="2">
      <t>セイチャ</t>
    </rPh>
    <rPh sb="2" eb="3">
      <t>ギョウ</t>
    </rPh>
    <rPh sb="3" eb="4">
      <t>シャ</t>
    </rPh>
    <rPh sb="5" eb="7">
      <t>ジカ</t>
    </rPh>
    <rPh sb="8" eb="9">
      <t>カ</t>
    </rPh>
    <rPh sb="9" eb="10">
      <t>ハ</t>
    </rPh>
    <phoneticPr fontId="2"/>
  </si>
  <si>
    <t>　</t>
    <phoneticPr fontId="2"/>
  </si>
  <si>
    <t>乗用型摘採機現在袋取方式をコンテナ式に更新する</t>
    <rPh sb="0" eb="2">
      <t>ジョウヨウ</t>
    </rPh>
    <rPh sb="2" eb="3">
      <t>ガタ</t>
    </rPh>
    <rPh sb="3" eb="5">
      <t>テキサイ</t>
    </rPh>
    <rPh sb="5" eb="6">
      <t>キ</t>
    </rPh>
    <rPh sb="6" eb="8">
      <t>ゲンザイ</t>
    </rPh>
    <rPh sb="8" eb="9">
      <t>フクロ</t>
    </rPh>
    <rPh sb="9" eb="10">
      <t>ト</t>
    </rPh>
    <rPh sb="10" eb="12">
      <t>ホウシキ</t>
    </rPh>
    <rPh sb="17" eb="18">
      <t>シキ</t>
    </rPh>
    <rPh sb="19" eb="21">
      <t>コウシン</t>
    </rPh>
    <phoneticPr fontId="2"/>
  </si>
  <si>
    <t>レタス定植機を手植え又歩行式から乗用型定植機に更新</t>
    <rPh sb="3" eb="5">
      <t>テイショク</t>
    </rPh>
    <rPh sb="5" eb="6">
      <t>キ</t>
    </rPh>
    <rPh sb="7" eb="9">
      <t>テウ</t>
    </rPh>
    <rPh sb="10" eb="11">
      <t>マタ</t>
    </rPh>
    <rPh sb="11" eb="13">
      <t>ホコウ</t>
    </rPh>
    <rPh sb="13" eb="14">
      <t>シキ</t>
    </rPh>
    <rPh sb="16" eb="18">
      <t>ジョウヨウ</t>
    </rPh>
    <rPh sb="18" eb="19">
      <t>ガタ</t>
    </rPh>
    <rPh sb="19" eb="21">
      <t>テイショク</t>
    </rPh>
    <rPh sb="21" eb="22">
      <t>キ</t>
    </rPh>
    <rPh sb="23" eb="25">
      <t>コウシン</t>
    </rPh>
    <phoneticPr fontId="2"/>
  </si>
  <si>
    <t>ア　農用地　※荒廃した農地は除く　</t>
    <rPh sb="2" eb="5">
      <t>ノウヨウチ</t>
    </rPh>
    <rPh sb="7" eb="9">
      <t>コウハイ</t>
    </rPh>
    <rPh sb="11" eb="13">
      <t>ノウチ</t>
    </rPh>
    <rPh sb="14" eb="15">
      <t>ノゾ</t>
    </rPh>
    <phoneticPr fontId="2"/>
  </si>
  <si>
    <t>※茶を生産している方は収穫量は下記から</t>
    <rPh sb="1" eb="2">
      <t>チャ</t>
    </rPh>
    <rPh sb="3" eb="5">
      <t>セイサン</t>
    </rPh>
    <rPh sb="9" eb="10">
      <t>カタ</t>
    </rPh>
    <rPh sb="11" eb="13">
      <t>シュウカク</t>
    </rPh>
    <rPh sb="13" eb="14">
      <t>リョウ</t>
    </rPh>
    <rPh sb="15" eb="17">
      <t>カキ</t>
    </rPh>
    <phoneticPr fontId="2"/>
  </si>
  <si>
    <t>※必ず作付け面積・収穫量を記載</t>
    <rPh sb="1" eb="2">
      <t>カナラ</t>
    </rPh>
    <rPh sb="3" eb="4">
      <t>サク</t>
    </rPh>
    <rPh sb="4" eb="5">
      <t>ヅ</t>
    </rPh>
    <rPh sb="6" eb="8">
      <t>メンセキ</t>
    </rPh>
    <rPh sb="9" eb="11">
      <t>シュウカク</t>
    </rPh>
    <rPh sb="11" eb="12">
      <t>リョウ</t>
    </rPh>
    <rPh sb="13" eb="15">
      <t>キサイ</t>
    </rPh>
    <phoneticPr fontId="2"/>
  </si>
  <si>
    <t>金　　額　円</t>
    <rPh sb="0" eb="1">
      <t>キン</t>
    </rPh>
    <rPh sb="3" eb="4">
      <t>ガク</t>
    </rPh>
    <rPh sb="5" eb="6">
      <t>エン</t>
    </rPh>
    <phoneticPr fontId="2"/>
  </si>
  <si>
    <t>金　　額　　円</t>
    <rPh sb="0" eb="1">
      <t>キン</t>
    </rPh>
    <rPh sb="3" eb="4">
      <t>ガク</t>
    </rPh>
    <rPh sb="6" eb="7">
      <t>エン</t>
    </rPh>
    <phoneticPr fontId="2"/>
  </si>
  <si>
    <t>代表</t>
    <rPh sb="0" eb="2">
      <t>ダイヒョウ</t>
    </rPh>
    <phoneticPr fontId="2"/>
  </si>
  <si>
    <t>郵便番号</t>
    <rPh sb="0" eb="2">
      <t>ユウビン</t>
    </rPh>
    <rPh sb="2" eb="4">
      <t>バンゴウ</t>
    </rPh>
    <phoneticPr fontId="2"/>
  </si>
  <si>
    <t>黒字の場合最大10万か複式65万</t>
    <rPh sb="0" eb="2">
      <t>クロジ</t>
    </rPh>
    <rPh sb="3" eb="5">
      <t>バアイ</t>
    </rPh>
    <rPh sb="5" eb="7">
      <t>サイダイ</t>
    </rPh>
    <rPh sb="9" eb="10">
      <t>マン</t>
    </rPh>
    <rPh sb="11" eb="13">
      <t>フクシキ</t>
    </rPh>
    <rPh sb="15" eb="16">
      <t>マン</t>
    </rPh>
    <phoneticPr fontId="2"/>
  </si>
  <si>
    <t>様</t>
    <rPh sb="0" eb="1">
      <t>サマ</t>
    </rPh>
    <phoneticPr fontId="2"/>
  </si>
  <si>
    <t>経営の法人化</t>
    <rPh sb="0" eb="2">
      <t>ケイエイ</t>
    </rPh>
    <rPh sb="3" eb="6">
      <t>ホウジンカ</t>
    </rPh>
    <phoneticPr fontId="2"/>
  </si>
  <si>
    <t>パート労働者の確保</t>
    <rPh sb="3" eb="6">
      <t>ロウドウシャ</t>
    </rPh>
    <rPh sb="7" eb="9">
      <t>カクホ</t>
    </rPh>
    <phoneticPr fontId="2"/>
  </si>
  <si>
    <t>従事者の高齢に伴い常時雇用者の無確保</t>
    <rPh sb="0" eb="3">
      <t>ジュウジシャ</t>
    </rPh>
    <rPh sb="4" eb="6">
      <t>コウレイ</t>
    </rPh>
    <rPh sb="7" eb="8">
      <t>トモナ</t>
    </rPh>
    <rPh sb="9" eb="11">
      <t>ジョウジ</t>
    </rPh>
    <rPh sb="11" eb="14">
      <t>コヨウシャ</t>
    </rPh>
    <rPh sb="15" eb="16">
      <t>ム</t>
    </rPh>
    <rPh sb="16" eb="18">
      <t>カクホ</t>
    </rPh>
    <phoneticPr fontId="2"/>
  </si>
  <si>
    <t>農地の取得についてスーパーＬ資金の活用と800万控除の活用</t>
    <rPh sb="0" eb="2">
      <t>ノウチ</t>
    </rPh>
    <rPh sb="3" eb="5">
      <t>シュトク</t>
    </rPh>
    <rPh sb="14" eb="16">
      <t>シキン</t>
    </rPh>
    <rPh sb="17" eb="19">
      <t>カツヨウ</t>
    </rPh>
    <rPh sb="23" eb="24">
      <t>マン</t>
    </rPh>
    <rPh sb="24" eb="26">
      <t>コウジョ</t>
    </rPh>
    <rPh sb="27" eb="29">
      <t>カツヨウ</t>
    </rPh>
    <phoneticPr fontId="2"/>
  </si>
  <si>
    <t>機械の導入に伴い低利な無資金の無活用</t>
    <rPh sb="0" eb="2">
      <t>キカイ</t>
    </rPh>
    <rPh sb="3" eb="5">
      <t>ドウニュウ</t>
    </rPh>
    <rPh sb="6" eb="7">
      <t>トモナ</t>
    </rPh>
    <rPh sb="8" eb="10">
      <t>テイリ</t>
    </rPh>
    <rPh sb="11" eb="12">
      <t>ム</t>
    </rPh>
    <rPh sb="12" eb="14">
      <t>シキン</t>
    </rPh>
    <rPh sb="15" eb="16">
      <t>ム</t>
    </rPh>
    <rPh sb="16" eb="18">
      <t>カツヨウ</t>
    </rPh>
    <phoneticPr fontId="2"/>
  </si>
  <si>
    <t>機械・施設の導入に伴い国の補助（産地パワーアップ）事業の活用</t>
    <rPh sb="0" eb="2">
      <t>キカイ</t>
    </rPh>
    <rPh sb="3" eb="5">
      <t>シセツ</t>
    </rPh>
    <rPh sb="6" eb="8">
      <t>ドウニュウ</t>
    </rPh>
    <rPh sb="9" eb="10">
      <t>トモナ</t>
    </rPh>
    <rPh sb="11" eb="12">
      <t>クニ</t>
    </rPh>
    <rPh sb="13" eb="15">
      <t>ホジョ</t>
    </rPh>
    <rPh sb="16" eb="18">
      <t>サンチ</t>
    </rPh>
    <rPh sb="25" eb="27">
      <t>ジギョウ</t>
    </rPh>
    <rPh sb="28" eb="30">
      <t>カツヨウ</t>
    </rPh>
    <phoneticPr fontId="2"/>
  </si>
  <si>
    <r>
      <t>国の補助事業活用は令和</t>
    </r>
    <r>
      <rPr>
        <u/>
        <sz val="12"/>
        <color rgb="FF000000"/>
        <rFont val="ＭＳ 明朝"/>
        <family val="1"/>
        <charset val="128"/>
      </rPr>
      <t>　　</t>
    </r>
    <r>
      <rPr>
        <sz val="12"/>
        <color rgb="FF000000"/>
        <rFont val="ＭＳ 明朝"/>
        <family val="1"/>
        <charset val="128"/>
      </rPr>
      <t>年実施を希望（市・県と協議必衰）</t>
    </r>
    <rPh sb="0" eb="1">
      <t>クニ</t>
    </rPh>
    <rPh sb="2" eb="4">
      <t>ホジョ</t>
    </rPh>
    <rPh sb="4" eb="6">
      <t>ジギョウ</t>
    </rPh>
    <rPh sb="6" eb="8">
      <t>カツヨウ</t>
    </rPh>
    <rPh sb="9" eb="11">
      <t>レイワ</t>
    </rPh>
    <rPh sb="13" eb="14">
      <t>ネン</t>
    </rPh>
    <rPh sb="14" eb="16">
      <t>ジッシ</t>
    </rPh>
    <rPh sb="17" eb="19">
      <t>キボウ</t>
    </rPh>
    <rPh sb="20" eb="21">
      <t>シ</t>
    </rPh>
    <rPh sb="22" eb="23">
      <t>ケン</t>
    </rPh>
    <rPh sb="24" eb="26">
      <t>キョウギ</t>
    </rPh>
    <rPh sb="26" eb="28">
      <t>ヒッスイ</t>
    </rPh>
    <phoneticPr fontId="2"/>
  </si>
  <si>
    <t>営農類型</t>
    <rPh sb="0" eb="2">
      <t>エイノウ</t>
    </rPh>
    <rPh sb="2" eb="3">
      <t>ルイ</t>
    </rPh>
    <rPh sb="3" eb="4">
      <t>ガタ</t>
    </rPh>
    <phoneticPr fontId="2"/>
  </si>
  <si>
    <t>協同の名称</t>
    <rPh sb="0" eb="2">
      <t>キョウドウ</t>
    </rPh>
    <rPh sb="3" eb="5">
      <t>メイショウ</t>
    </rPh>
    <phoneticPr fontId="2"/>
  </si>
  <si>
    <r>
      <t>（１）営農類型　</t>
    </r>
    <r>
      <rPr>
        <sz val="9"/>
        <rFont val="ＭＳ 明朝"/>
        <family val="1"/>
        <charset val="128"/>
      </rPr>
      <t>(農産物販売金額１位の作物が80%以上　それ以外は複合経営となります)                 　　　　　　　　　　　　　　　　　　  上記協同工場に加入している場合</t>
    </r>
    <rPh sb="3" eb="5">
      <t>エイノウ</t>
    </rPh>
    <rPh sb="5" eb="7">
      <t>ルイケイ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サクモツ</t>
    </rPh>
    <rPh sb="25" eb="27">
      <t>イジョウ</t>
    </rPh>
    <rPh sb="30" eb="32">
      <t>イガイ</t>
    </rPh>
    <rPh sb="33" eb="35">
      <t>フクゴウ</t>
    </rPh>
    <rPh sb="35" eb="37">
      <t>ケイエイ</t>
    </rPh>
    <rPh sb="80" eb="82">
      <t>ジョウキ</t>
    </rPh>
    <rPh sb="82" eb="84">
      <t>キョウドウ</t>
    </rPh>
    <rPh sb="84" eb="86">
      <t>コウジョウ</t>
    </rPh>
    <rPh sb="87" eb="89">
      <t>カニュウ</t>
    </rPh>
    <rPh sb="93" eb="95">
      <t>バアイ</t>
    </rPh>
    <phoneticPr fontId="2"/>
  </si>
  <si>
    <t>－２－</t>
    <phoneticPr fontId="2"/>
  </si>
  <si>
    <t>－３－</t>
    <phoneticPr fontId="2"/>
  </si>
  <si>
    <t>－４－</t>
    <phoneticPr fontId="2"/>
  </si>
  <si>
    <t>－５－</t>
    <phoneticPr fontId="2"/>
  </si>
  <si>
    <t>－５－</t>
    <phoneticPr fontId="2"/>
  </si>
  <si>
    <t>上現在下目標</t>
    <rPh sb="0" eb="1">
      <t>ウエ</t>
    </rPh>
    <rPh sb="1" eb="3">
      <t>ゲンザイ</t>
    </rPh>
    <rPh sb="3" eb="4">
      <t>シタ</t>
    </rPh>
    <rPh sb="4" eb="6">
      <t>モクヒョウ</t>
    </rPh>
    <phoneticPr fontId="2"/>
  </si>
  <si>
    <t>従事者の高齢に伴い常時雇用者の確保</t>
    <rPh sb="0" eb="3">
      <t>ジュウジシャ</t>
    </rPh>
    <rPh sb="4" eb="6">
      <t>コウレイ</t>
    </rPh>
    <rPh sb="7" eb="8">
      <t>トモナ</t>
    </rPh>
    <rPh sb="9" eb="11">
      <t>ジョウジ</t>
    </rPh>
    <rPh sb="11" eb="14">
      <t>コヨウシャ</t>
    </rPh>
    <rPh sb="15" eb="17">
      <t>カクホ</t>
    </rPh>
    <phoneticPr fontId="2"/>
  </si>
  <si>
    <t>機械の導入に伴い低利な資金の活用</t>
    <rPh sb="0" eb="2">
      <t>キカイ</t>
    </rPh>
    <rPh sb="3" eb="5">
      <t>ドウニュウ</t>
    </rPh>
    <rPh sb="6" eb="7">
      <t>トモナ</t>
    </rPh>
    <rPh sb="8" eb="10">
      <t>テイリ</t>
    </rPh>
    <rPh sb="11" eb="13">
      <t>シキン</t>
    </rPh>
    <rPh sb="14" eb="16">
      <t>カツヨウ</t>
    </rPh>
    <phoneticPr fontId="2"/>
  </si>
  <si>
    <t>茶工場労務費・役員報酬額</t>
    <rPh sb="0" eb="1">
      <t>チャ</t>
    </rPh>
    <rPh sb="1" eb="3">
      <t>コウジョウ</t>
    </rPh>
    <rPh sb="3" eb="6">
      <t>ロウムヒ</t>
    </rPh>
    <rPh sb="7" eb="9">
      <t>ヤクイン</t>
    </rPh>
    <rPh sb="9" eb="11">
      <t>ホウシュウ</t>
    </rPh>
    <rPh sb="11" eb="12">
      <t>ガク</t>
    </rPh>
    <phoneticPr fontId="2"/>
  </si>
  <si>
    <t>千円</t>
    <rPh sb="0" eb="2">
      <t>センエン</t>
    </rPh>
    <phoneticPr fontId="2"/>
  </si>
  <si>
    <t>荒茶</t>
    <rPh sb="0" eb="1">
      <t>アラ</t>
    </rPh>
    <rPh sb="1" eb="2">
      <t>チャ</t>
    </rPh>
    <phoneticPr fontId="2"/>
  </si>
  <si>
    <t>台刈・秋番は生葉</t>
    <rPh sb="0" eb="1">
      <t>ダイ</t>
    </rPh>
    <rPh sb="1" eb="2">
      <t>カリ</t>
    </rPh>
    <rPh sb="3" eb="4">
      <t>アキ</t>
    </rPh>
    <rPh sb="4" eb="5">
      <t>バン</t>
    </rPh>
    <rPh sb="6" eb="8">
      <t>ナマハ</t>
    </rPh>
    <phoneticPr fontId="2"/>
  </si>
  <si>
    <t>農業労務費・報酬額</t>
    <rPh sb="0" eb="2">
      <t>ノウギョウ</t>
    </rPh>
    <rPh sb="2" eb="4">
      <t>ロウム</t>
    </rPh>
    <rPh sb="4" eb="5">
      <t>ヒ</t>
    </rPh>
    <rPh sb="6" eb="8">
      <t>ホウシュウ</t>
    </rPh>
    <rPh sb="8" eb="9">
      <t>ガク</t>
    </rPh>
    <phoneticPr fontId="2"/>
  </si>
  <si>
    <t>※協同工場等又は別会社農業法人の場合</t>
    <rPh sb="1" eb="3">
      <t>キョウドウ</t>
    </rPh>
    <rPh sb="3" eb="5">
      <t>コウジョウ</t>
    </rPh>
    <rPh sb="5" eb="6">
      <t>トウ</t>
    </rPh>
    <rPh sb="6" eb="7">
      <t>マタ</t>
    </rPh>
    <rPh sb="8" eb="9">
      <t>ベツ</t>
    </rPh>
    <rPh sb="9" eb="11">
      <t>カイシャ</t>
    </rPh>
    <rPh sb="11" eb="13">
      <t>ノウギョウ</t>
    </rPh>
    <rPh sb="13" eb="15">
      <t>ホウジン</t>
    </rPh>
    <rPh sb="16" eb="18">
      <t>バアイ</t>
    </rPh>
    <phoneticPr fontId="2"/>
  </si>
  <si>
    <t>農業労務費・報酬額</t>
    <rPh sb="0" eb="2">
      <t>ノウギョウ</t>
    </rPh>
    <rPh sb="2" eb="4">
      <t>ロウム</t>
    </rPh>
    <rPh sb="4" eb="5">
      <t>ヒ</t>
    </rPh>
    <rPh sb="6" eb="8">
      <t>ホウシュウ</t>
    </rPh>
    <rPh sb="8" eb="9">
      <t>ガク</t>
    </rPh>
    <phoneticPr fontId="2"/>
  </si>
  <si>
    <t>（３）農用地及び農業生産施設　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</si>
  <si>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現状　　</t>
    <rPh sb="0" eb="2">
      <t>ゲンジョウ</t>
    </rPh>
    <phoneticPr fontId="2"/>
  </si>
  <si>
    <t>目標　</t>
    <rPh sb="0" eb="2">
      <t>モクヒョウ</t>
    </rPh>
    <phoneticPr fontId="2"/>
  </si>
  <si>
    <t>現状　</t>
    <rPh sb="0" eb="2">
      <t>ゲンジョウ</t>
    </rPh>
    <phoneticPr fontId="2"/>
  </si>
  <si>
    <t>[取得済]</t>
    <rPh sb="1" eb="3">
      <t>シュトク</t>
    </rPh>
    <rPh sb="3" eb="4">
      <t>ズ</t>
    </rPh>
    <phoneticPr fontId="2"/>
  </si>
  <si>
    <t>[取得予定]</t>
    <rPh sb="1" eb="3">
      <t>シュトク</t>
    </rPh>
    <rPh sb="3" eb="5">
      <t>ヨテイ</t>
    </rPh>
    <phoneticPr fontId="2"/>
  </si>
  <si>
    <t>〇</t>
    <phoneticPr fontId="2"/>
  </si>
  <si>
    <t>二番茶　ａ</t>
    <rPh sb="0" eb="2">
      <t>ニバン</t>
    </rPh>
    <rPh sb="2" eb="3">
      <t>チャ</t>
    </rPh>
    <phoneticPr fontId="2"/>
  </si>
  <si>
    <t>台刈茶　ａ</t>
    <rPh sb="0" eb="1">
      <t>ダイ</t>
    </rPh>
    <rPh sb="1" eb="2">
      <t>カリ</t>
    </rPh>
    <rPh sb="2" eb="3">
      <t>チャ</t>
    </rPh>
    <phoneticPr fontId="2"/>
  </si>
  <si>
    <t>生産量
(kg)</t>
    <rPh sb="0" eb="3">
      <t>セイサンリョウ</t>
    </rPh>
    <phoneticPr fontId="2"/>
  </si>
  <si>
    <t>（２）農業経営の現状及びその改善に関する目標　　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</si>
  <si>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（１）生産　　　</t>
    <rPh sb="3" eb="5">
      <t>セイサン</t>
    </rPh>
    <phoneticPr fontId="2"/>
  </si>
  <si>
    <t>イ　農業生産施設　　ハウス等記載</t>
    <rPh sb="2" eb="4">
      <t>ノウギョウ</t>
    </rPh>
    <rPh sb="4" eb="6">
      <t>セイサン</t>
    </rPh>
    <rPh sb="6" eb="8">
      <t>シセツ</t>
    </rPh>
    <rPh sb="13" eb="14">
      <t>トウ</t>
    </rPh>
    <rPh sb="14" eb="16">
      <t>キサイ</t>
    </rPh>
    <phoneticPr fontId="2"/>
  </si>
  <si>
    <t>反収　㎏</t>
    <rPh sb="0" eb="2">
      <t>タンシュウ</t>
    </rPh>
    <phoneticPr fontId="2"/>
  </si>
  <si>
    <t>　－　　</t>
    <phoneticPr fontId="2"/>
  </si>
  <si>
    <t>　　　</t>
    <phoneticPr fontId="2"/>
  </si>
  <si>
    <t>現状　経営面積　　　ａ</t>
    <rPh sb="0" eb="2">
      <t>ゲンジョウ</t>
    </rPh>
    <rPh sb="3" eb="5">
      <t>ケイエイ</t>
    </rPh>
    <rPh sb="5" eb="7">
      <t>メンセキ</t>
    </rPh>
    <phoneticPr fontId="2"/>
  </si>
  <si>
    <t>目標　経営面積　　　ａ</t>
    <rPh sb="0" eb="2">
      <t>モクヒョウ</t>
    </rPh>
    <rPh sb="3" eb="5">
      <t>ケイエイ</t>
    </rPh>
    <rPh sb="5" eb="7">
      <t>メンセキ</t>
    </rPh>
    <phoneticPr fontId="2"/>
  </si>
  <si>
    <t>面積</t>
    <rPh sb="0" eb="2">
      <t>メンセキ</t>
    </rPh>
    <phoneticPr fontId="2"/>
  </si>
  <si>
    <t>作目</t>
    <rPh sb="0" eb="2">
      <t>サクモク</t>
    </rPh>
    <phoneticPr fontId="2"/>
  </si>
  <si>
    <t>収入額　千円</t>
    <rPh sb="0" eb="2">
      <t>シュウニュウ</t>
    </rPh>
    <rPh sb="2" eb="3">
      <t>ガク</t>
    </rPh>
    <rPh sb="4" eb="6">
      <t>センエン</t>
    </rPh>
    <phoneticPr fontId="2"/>
  </si>
  <si>
    <r>
      <rPr>
        <sz val="10"/>
        <color rgb="FF000000"/>
        <rFont val="ＭＳ Ｐゴシック"/>
        <family val="3"/>
        <charset val="128"/>
      </rPr>
      <t>生産量　</t>
    </r>
    <r>
      <rPr>
        <sz val="10"/>
        <color rgb="FF000000"/>
        <rFont val="Times New Roman"/>
        <family val="1"/>
      </rPr>
      <t>kg</t>
    </r>
    <rPh sb="0" eb="2">
      <t>セイサン</t>
    </rPh>
    <rPh sb="2" eb="3">
      <t>リョウ</t>
    </rPh>
    <phoneticPr fontId="2"/>
  </si>
  <si>
    <t>単価　円　　</t>
    <rPh sb="0" eb="2">
      <t>タンカ</t>
    </rPh>
    <rPh sb="3" eb="4">
      <t>エン</t>
    </rPh>
    <phoneticPr fontId="2"/>
  </si>
  <si>
    <r>
      <rPr>
        <sz val="10"/>
        <color rgb="FF000000"/>
        <rFont val="ＭＳ Ｐゴシック"/>
        <family val="3"/>
        <charset val="128"/>
      </rPr>
      <t>反収　</t>
    </r>
    <r>
      <rPr>
        <sz val="10"/>
        <color rgb="FF000000"/>
        <rFont val="Times New Roman"/>
        <family val="1"/>
      </rPr>
      <t>kg</t>
    </r>
    <rPh sb="0" eb="2">
      <t>タンシュウ</t>
    </rPh>
    <phoneticPr fontId="2"/>
  </si>
  <si>
    <t>-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</si>
  <si>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</si>
  <si>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</si>
  <si>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</si>
  <si>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令和　年　月　日</t>
    <rPh sb="0" eb="2">
      <t>レイワ</t>
    </rPh>
    <rPh sb="3" eb="4">
      <t>ネン</t>
    </rPh>
    <rPh sb="5" eb="6">
      <t>ゲツ</t>
    </rPh>
    <rPh sb="7" eb="8">
      <t>ヒ</t>
    </rPh>
    <phoneticPr fontId="2"/>
  </si>
  <si>
    <t>法人名</t>
    <rPh sb="0" eb="2">
      <t>ホウジン</t>
    </rPh>
    <phoneticPr fontId="2"/>
  </si>
  <si>
    <t>代表者氏名</t>
    <rPh sb="0" eb="3">
      <t>ダイヒョウシャ</t>
    </rPh>
    <rPh sb="3" eb="5">
      <t>シメイ</t>
    </rPh>
    <phoneticPr fontId="2"/>
  </si>
  <si>
    <r>
      <t>（１）営農類型　</t>
    </r>
    <r>
      <rPr>
        <sz val="9"/>
        <rFont val="ＭＳ 明朝"/>
        <family val="1"/>
        <charset val="128"/>
      </rPr>
      <t>(農産物販売金額１位の作物が80%以上　それ以外は複合経営となります)</t>
    </r>
    <rPh sb="3" eb="5">
      <t>エイノウ</t>
    </rPh>
    <rPh sb="5" eb="7">
      <t>ルイケイ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サクモツ</t>
    </rPh>
    <rPh sb="25" eb="27">
      <t>イジョウ</t>
    </rPh>
    <rPh sb="30" eb="32">
      <t>イガイ</t>
    </rPh>
    <rPh sb="33" eb="35">
      <t>フクゴウ</t>
    </rPh>
    <rPh sb="35" eb="37">
      <t>ケイエイ</t>
    </rPh>
    <phoneticPr fontId="2"/>
  </si>
  <si>
    <t>イ　農業生産施設　　　ハウス記載</t>
    <rPh sb="2" eb="4">
      <t>ノウギョウ</t>
    </rPh>
    <rPh sb="4" eb="6">
      <t>セイサン</t>
    </rPh>
    <rPh sb="6" eb="8">
      <t>シセツ</t>
    </rPh>
    <rPh sb="14" eb="16">
      <t>キサイ</t>
    </rPh>
    <phoneticPr fontId="2"/>
  </si>
  <si>
    <t>代表取締役</t>
    <rPh sb="0" eb="5">
      <t>ダイヒョウトリシマリヤク</t>
    </rPh>
    <phoneticPr fontId="2"/>
  </si>
  <si>
    <t>台切茶　ａ</t>
    <rPh sb="0" eb="1">
      <t>ダイ</t>
    </rPh>
    <rPh sb="1" eb="2">
      <t>キリ</t>
    </rPh>
    <rPh sb="2" eb="3">
      <t>チャ</t>
    </rPh>
    <phoneticPr fontId="2"/>
  </si>
  <si>
    <t>黒字の場合最大10万か65万</t>
    <rPh sb="0" eb="2">
      <t>クロジ</t>
    </rPh>
    <rPh sb="3" eb="5">
      <t>バアイ</t>
    </rPh>
    <rPh sb="5" eb="7">
      <t>サイダイ</t>
    </rPh>
    <rPh sb="9" eb="10">
      <t>マン</t>
    </rPh>
    <rPh sb="13" eb="14">
      <t>マン</t>
    </rPh>
    <phoneticPr fontId="2"/>
  </si>
  <si>
    <t>茶を生産している方は、該当に〇</t>
    <rPh sb="0" eb="1">
      <t>チャ</t>
    </rPh>
    <rPh sb="2" eb="4">
      <t>セイサン</t>
    </rPh>
    <rPh sb="8" eb="9">
      <t>カタ</t>
    </rPh>
    <rPh sb="11" eb="13">
      <t>ガイトウ</t>
    </rPh>
    <phoneticPr fontId="2"/>
  </si>
  <si>
    <t>分所得税青色(収支)申告決算書(農業所得用)</t>
    <phoneticPr fontId="2"/>
  </si>
  <si>
    <t>令和６年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</si>
  <si>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</si>
  <si>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←年齢は、提出日と生年月日を入力すると自動計算されます。</t>
    <rPh sb="1" eb="3">
      <t>ネンレイ</t>
    </rPh>
    <rPh sb="5" eb="7">
      <t>テイシュツ</t>
    </rPh>
    <rPh sb="7" eb="8">
      <t>ビ</t>
    </rPh>
    <rPh sb="9" eb="11">
      <t>セイネン</t>
    </rPh>
    <rPh sb="11" eb="13">
      <t>ガッピ</t>
    </rPh>
    <rPh sb="14" eb="16">
      <t>ニュウリョク</t>
    </rPh>
    <rPh sb="19" eb="21">
      <t>ジドウ</t>
    </rPh>
    <rPh sb="21" eb="23">
      <t>ケイサン</t>
    </rPh>
    <phoneticPr fontId="2"/>
  </si>
  <si>
    <t>参考資料として下記から転記して頂いても結構です。</t>
    <rPh sb="0" eb="2">
      <t>サンコウ</t>
    </rPh>
    <rPh sb="2" eb="4">
      <t>シリョウ</t>
    </rPh>
    <rPh sb="7" eb="9">
      <t>カキ</t>
    </rPh>
    <rPh sb="11" eb="13">
      <t>テンキ</t>
    </rPh>
    <rPh sb="15" eb="16">
      <t>イタダ</t>
    </rPh>
    <rPh sb="19" eb="21">
      <t>ケッコウ</t>
    </rPh>
    <phoneticPr fontId="2"/>
  </si>
  <si>
    <t>)</t>
    <phoneticPr fontId="2"/>
  </si>
  <si>
    <t>←目標年は、下に数字を入力すると全て自動で変更されます。</t>
    <rPh sb="1" eb="3">
      <t>モクヒョウ</t>
    </rPh>
    <rPh sb="3" eb="4">
      <t>ネン</t>
    </rPh>
    <rPh sb="6" eb="7">
      <t>シタ</t>
    </rPh>
    <rPh sb="8" eb="10">
      <t>スウジ</t>
    </rPh>
    <rPh sb="11" eb="13">
      <t>ニュウリョク</t>
    </rPh>
    <rPh sb="16" eb="17">
      <t>スベ</t>
    </rPh>
    <rPh sb="18" eb="20">
      <t>ジドウ</t>
    </rPh>
    <rPh sb="21" eb="23">
      <t>ヘンコウ</t>
    </rPh>
    <phoneticPr fontId="2"/>
  </si>
  <si>
    <t>)</t>
    <phoneticPr fontId="2"/>
  </si>
  <si>
    <t>分所得税青色(収支)申告決算書(農業所得用)</t>
    <phoneticPr fontId="2"/>
  </si>
  <si>
    <t>令和６年</t>
    <phoneticPr fontId="2"/>
  </si>
  <si>
    <t xml:space="preserve"> 二番茶　ａ</t>
    <phoneticPr fontId="2"/>
  </si>
  <si>
    <t xml:space="preserve"> 台刈茶　ａ</t>
    <rPh sb="1" eb="2">
      <t>ダイ</t>
    </rPh>
    <rPh sb="2" eb="3">
      <t>カ</t>
    </rPh>
    <phoneticPr fontId="2"/>
  </si>
  <si>
    <t>農　業　経　営　改　善　計　画</t>
    <phoneticPr fontId="2"/>
  </si>
  <si>
    <t>農　業　経　営　改　善　計　画</t>
    <phoneticPr fontId="2"/>
  </si>
  <si>
    <t>目　標
(a)</t>
    <rPh sb="0" eb="1">
      <t>メ</t>
    </rPh>
    <rPh sb="2" eb="3">
      <t>シルベ</t>
    </rPh>
    <phoneticPr fontId="2"/>
  </si>
  <si>
    <t>目　標
(a)</t>
    <phoneticPr fontId="2"/>
  </si>
  <si>
    <t>←</t>
    <phoneticPr fontId="2"/>
  </si>
  <si>
    <t>－１－</t>
    <phoneticPr fontId="2"/>
  </si>
  <si>
    <t>←</t>
    <phoneticPr fontId="2"/>
  </si>
  <si>
    <t>)</t>
    <phoneticPr fontId="2"/>
  </si>
  <si>
    <t>分所得税青色(収支)申告決算書(農業所得用)</t>
    <phoneticPr fontId="2"/>
  </si>
  <si>
    <t>令和６年</t>
    <phoneticPr fontId="2"/>
  </si>
  <si>
    <t>法人設立年月日</t>
    <rPh sb="0" eb="2">
      <t>ホウジン</t>
    </rPh>
    <rPh sb="2" eb="4">
      <t>セツリツ</t>
    </rPh>
    <rPh sb="4" eb="7">
      <t>ネンガッピ</t>
    </rPh>
    <phoneticPr fontId="2"/>
  </si>
  <si>
    <t>農業経営改善計画認定申請書</t>
    <phoneticPr fontId="2"/>
  </si>
  <si>
    <t>←現状の申告年は、上のタイトルの年を変更すると自動で変更されます。</t>
    <rPh sb="1" eb="3">
      <t>ゲンジョウ</t>
    </rPh>
    <rPh sb="4" eb="6">
      <t>シンコク</t>
    </rPh>
    <rPh sb="6" eb="7">
      <t>トシ</t>
    </rPh>
    <rPh sb="9" eb="10">
      <t>ウエ</t>
    </rPh>
    <rPh sb="16" eb="17">
      <t>ネン</t>
    </rPh>
    <rPh sb="18" eb="20">
      <t>ヘンコウ</t>
    </rPh>
    <rPh sb="23" eb="25">
      <t>ジドウ</t>
    </rPh>
    <rPh sb="26" eb="2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</si>
</sst>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]ggge&quot;年&quot;m&quot;月&quot;d&quot;日&quot;;@" x16r2:formatCode16="[$-ja-JP-x-gannen]ggge&quot;年&quot;m&quot;月&quot;d&quot;日&quot;;@"/>
  </numFmts>
  <fonts count="35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8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0"/>
      <color theme="10"/>
      <name val="Times New Roman"/>
      <family val="1"/>
    </font>
    <font>
      <sz val="10"/>
      <color theme="10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8"/>
      <color rgb="FF000000"/>
      <name val="HGS創英角ﾎﾟｯﾌﾟ体"/>
      <family val="3"/>
      <charset val="128"/>
    </font>
    <font>
      <sz val="24"/>
      <color rgb="FF000000"/>
      <name val="HGS創英角ﾎﾟｯﾌﾟ体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4"/>
      <color rgb="FFFF0000"/>
      <name val="HGS創英角ﾎﾟｯﾌﾟ体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1134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55" xfId="0" applyFont="1" applyBorder="1" applyAlignment="1">
      <alignment horizontal="left" vertical="center"/>
    </xf>
    <xf numFmtId="0" fontId="3" fillId="0" borderId="62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3" fillId="0" borderId="46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9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/>
    </xf>
    <xf numFmtId="0" fontId="3" fillId="0" borderId="57" xfId="0" applyFont="1" applyBorder="1" applyAlignment="1">
      <alignment vertical="center" wrapText="1"/>
    </xf>
    <xf numFmtId="0" fontId="3" fillId="0" borderId="57" xfId="0" applyFont="1" applyBorder="1" applyAlignment="1">
      <alignment horizontal="right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3" fillId="0" borderId="1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right" vertical="center"/>
    </xf>
    <xf numFmtId="0" fontId="3" fillId="0" borderId="44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1" fillId="0" borderId="57" xfId="0" applyFont="1" applyBorder="1" applyAlignment="1">
      <alignment vertical="center" wrapText="1"/>
    </xf>
    <xf numFmtId="38" fontId="3" fillId="2" borderId="0" xfId="2" applyFont="1" applyFill="1" applyBorder="1" applyAlignment="1">
      <alignment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38" fontId="3" fillId="2" borderId="0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12" fillId="0" borderId="19" xfId="0" applyFont="1" applyBorder="1" applyAlignment="1">
      <alignment vertical="center"/>
    </xf>
    <xf numFmtId="0" fontId="1" fillId="0" borderId="41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8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3" fillId="0" borderId="4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 shrinkToFit="1"/>
    </xf>
    <xf numFmtId="0" fontId="4" fillId="2" borderId="5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wrapText="1" shrinkToFit="1"/>
    </xf>
    <xf numFmtId="0" fontId="8" fillId="2" borderId="52" xfId="0" applyFont="1" applyFill="1" applyBorder="1" applyAlignment="1">
      <alignment vertical="center" wrapText="1" shrinkToFit="1"/>
    </xf>
    <xf numFmtId="0" fontId="3" fillId="2" borderId="18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left" vertical="top"/>
    </xf>
    <xf numFmtId="0" fontId="2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right"/>
    </xf>
    <xf numFmtId="0" fontId="0" fillId="0" borderId="10" xfId="0" applyBorder="1" applyAlignment="1">
      <alignment horizontal="left" vertical="top"/>
    </xf>
    <xf numFmtId="0" fontId="3" fillId="0" borderId="19" xfId="0" applyFont="1" applyBorder="1" applyAlignment="1">
      <alignment horizontal="right" vertical="center" shrinkToFit="1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1" fillId="0" borderId="0" xfId="1" applyFont="1" applyAlignment="1">
      <alignment horizontal="right" vertical="center"/>
    </xf>
    <xf numFmtId="0" fontId="12" fillId="0" borderId="47" xfId="1" applyFont="1" applyBorder="1" applyAlignment="1">
      <alignment vertical="center"/>
    </xf>
    <xf numFmtId="0" fontId="3" fillId="0" borderId="47" xfId="1" applyFont="1" applyBorder="1" applyAlignment="1">
      <alignment vertical="center"/>
    </xf>
    <xf numFmtId="0" fontId="3" fillId="0" borderId="72" xfId="1" applyFont="1" applyBorder="1" applyAlignment="1">
      <alignment horizontal="center" vertical="center" wrapText="1"/>
    </xf>
    <xf numFmtId="0" fontId="3" fillId="0" borderId="75" xfId="1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7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1" fillId="0" borderId="57" xfId="1" applyFont="1" applyBorder="1" applyAlignment="1">
      <alignment vertical="center" wrapText="1"/>
    </xf>
    <xf numFmtId="0" fontId="10" fillId="0" borderId="106" xfId="1" applyFont="1" applyBorder="1" applyAlignment="1">
      <alignment vertical="center"/>
    </xf>
    <xf numFmtId="0" fontId="10" fillId="0" borderId="107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19" xfId="1" applyFont="1" applyBorder="1" applyAlignment="1">
      <alignment vertical="center" shrinkToFit="1"/>
    </xf>
    <xf numFmtId="0" fontId="3" fillId="0" borderId="63" xfId="1" applyFont="1" applyBorder="1" applyAlignment="1">
      <alignment vertical="center" shrinkToFit="1"/>
    </xf>
    <xf numFmtId="0" fontId="3" fillId="0" borderId="57" xfId="1" applyFont="1" applyBorder="1" applyAlignment="1">
      <alignment horizontal="left" vertical="center"/>
    </xf>
    <xf numFmtId="0" fontId="1" fillId="0" borderId="42" xfId="1" applyFont="1" applyBorder="1" applyAlignment="1">
      <alignment vertical="center" shrinkToFit="1"/>
    </xf>
    <xf numFmtId="0" fontId="1" fillId="0" borderId="13" xfId="1" applyFont="1" applyBorder="1" applyAlignment="1">
      <alignment vertical="center" shrinkToFit="1"/>
    </xf>
    <xf numFmtId="0" fontId="1" fillId="0" borderId="14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/>
    </xf>
    <xf numFmtId="0" fontId="4" fillId="2" borderId="11" xfId="1" applyFont="1" applyFill="1" applyBorder="1" applyAlignment="1">
      <alignment vertical="center" shrinkToFit="1"/>
    </xf>
    <xf numFmtId="0" fontId="8" fillId="2" borderId="11" xfId="1" applyFont="1" applyFill="1" applyBorder="1" applyAlignment="1">
      <alignment vertical="center" wrapText="1" shrinkToFit="1"/>
    </xf>
    <xf numFmtId="0" fontId="3" fillId="0" borderId="46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0" fontId="1" fillId="0" borderId="11" xfId="1" applyFont="1" applyBorder="1" applyAlignment="1">
      <alignment horizontal="center" vertical="center" wrapText="1"/>
    </xf>
    <xf numFmtId="0" fontId="4" fillId="0" borderId="44" xfId="1" applyFont="1" applyBorder="1" applyAlignment="1">
      <alignment vertical="center" shrinkToFit="1"/>
    </xf>
    <xf numFmtId="0" fontId="9" fillId="2" borderId="11" xfId="1" applyFont="1" applyFill="1" applyBorder="1" applyAlignment="1">
      <alignment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57" xfId="1" applyFont="1" applyBorder="1" applyAlignment="1">
      <alignment vertical="center" wrapText="1"/>
    </xf>
    <xf numFmtId="0" fontId="3" fillId="2" borderId="57" xfId="1" applyFont="1" applyFill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47" xfId="1" applyFont="1" applyBorder="1" applyAlignment="1">
      <alignment vertical="center" wrapText="1"/>
    </xf>
    <xf numFmtId="0" fontId="3" fillId="0" borderId="47" xfId="1" applyFont="1" applyBorder="1" applyAlignment="1">
      <alignment horizontal="right" vertical="center"/>
    </xf>
    <xf numFmtId="0" fontId="1" fillId="0" borderId="1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83" xfId="1" applyFont="1" applyBorder="1" applyAlignment="1">
      <alignment horizontal="center" vertical="center" wrapText="1"/>
    </xf>
    <xf numFmtId="0" fontId="3" fillId="0" borderId="28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66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109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0" borderId="27" xfId="1" applyFont="1" applyBorder="1" applyAlignment="1">
      <alignment vertical="center" wrapText="1"/>
    </xf>
    <xf numFmtId="0" fontId="3" fillId="0" borderId="95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63" xfId="1" applyFont="1" applyBorder="1" applyAlignment="1">
      <alignment vertical="center" wrapText="1"/>
    </xf>
    <xf numFmtId="0" fontId="3" fillId="0" borderId="44" xfId="1" applyFont="1" applyBorder="1" applyAlignment="1">
      <alignment vertical="center" wrapText="1"/>
    </xf>
    <xf numFmtId="0" fontId="3" fillId="0" borderId="18" xfId="1" applyFont="1" applyBorder="1" applyAlignment="1">
      <alignment horizontal="left" vertical="center"/>
    </xf>
    <xf numFmtId="0" fontId="3" fillId="0" borderId="45" xfId="1" applyFont="1" applyBorder="1" applyAlignment="1">
      <alignment vertical="center" wrapText="1"/>
    </xf>
    <xf numFmtId="0" fontId="3" fillId="0" borderId="46" xfId="1" applyFont="1" applyBorder="1" applyAlignment="1">
      <alignment vertical="center" wrapText="1"/>
    </xf>
    <xf numFmtId="0" fontId="3" fillId="0" borderId="48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43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83" xfId="1" applyFont="1" applyBorder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8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3" fillId="0" borderId="15" xfId="1" applyFont="1" applyBorder="1" applyAlignment="1">
      <alignment horizontal="left" vertical="center"/>
    </xf>
    <xf numFmtId="0" fontId="14" fillId="0" borderId="10" xfId="1" applyFont="1" applyBorder="1" applyAlignment="1">
      <alignment vertical="center"/>
    </xf>
    <xf numFmtId="0" fontId="14" fillId="0" borderId="19" xfId="1" applyFont="1" applyBorder="1" applyAlignment="1">
      <alignment vertical="center"/>
    </xf>
    <xf numFmtId="0" fontId="12" fillId="0" borderId="19" xfId="1" applyFont="1" applyBorder="1" applyAlignment="1">
      <alignment horizontal="center" vertical="center"/>
    </xf>
    <xf numFmtId="38" fontId="3" fillId="2" borderId="0" xfId="4" applyFont="1" applyFill="1" applyBorder="1" applyAlignment="1">
      <alignment vertical="center"/>
    </xf>
    <xf numFmtId="0" fontId="3" fillId="0" borderId="44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43" xfId="1" applyFont="1" applyBorder="1" applyAlignment="1">
      <alignment horizontal="left" vertical="center"/>
    </xf>
    <xf numFmtId="0" fontId="3" fillId="0" borderId="42" xfId="1" applyFont="1" applyBorder="1" applyAlignment="1">
      <alignment vertical="center"/>
    </xf>
    <xf numFmtId="0" fontId="1" fillId="0" borderId="13" xfId="1" applyFont="1" applyBorder="1" applyAlignment="1">
      <alignment vertical="center" wrapText="1"/>
    </xf>
    <xf numFmtId="0" fontId="3" fillId="0" borderId="45" xfId="1" applyFont="1" applyBorder="1" applyAlignment="1">
      <alignment horizontal="left" vertical="center"/>
    </xf>
    <xf numFmtId="0" fontId="3" fillId="0" borderId="44" xfId="1" applyFont="1" applyBorder="1" applyAlignment="1">
      <alignment vertical="center"/>
    </xf>
    <xf numFmtId="0" fontId="3" fillId="0" borderId="47" xfId="1" applyFont="1" applyBorder="1" applyAlignment="1">
      <alignment horizontal="left" vertical="center"/>
    </xf>
    <xf numFmtId="0" fontId="3" fillId="0" borderId="48" xfId="1" applyFont="1" applyBorder="1" applyAlignment="1">
      <alignment horizontal="left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2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38" fontId="31" fillId="2" borderId="0" xfId="2" applyFont="1" applyFill="1" applyBorder="1" applyAlignment="1">
      <alignment horizontal="left" vertical="center"/>
    </xf>
    <xf numFmtId="38" fontId="24" fillId="2" borderId="0" xfId="2" applyFont="1" applyFill="1" applyBorder="1" applyAlignment="1">
      <alignment horizontal="left" vertical="center"/>
    </xf>
    <xf numFmtId="0" fontId="12" fillId="0" borderId="0" xfId="1" applyFont="1" applyAlignment="1">
      <alignment vertical="center" wrapText="1"/>
    </xf>
    <xf numFmtId="0" fontId="31" fillId="0" borderId="0" xfId="0" applyFont="1" applyAlignment="1">
      <alignment horizontal="right"/>
    </xf>
    <xf numFmtId="0" fontId="31" fillId="0" borderId="0" xfId="1" applyFont="1" applyAlignment="1">
      <alignment horizontal="right" vertical="top"/>
    </xf>
    <xf numFmtId="0" fontId="31" fillId="0" borderId="0" xfId="1" applyFont="1" applyAlignment="1">
      <alignment horizontal="left" vertical="center"/>
    </xf>
    <xf numFmtId="0" fontId="3" fillId="0" borderId="19" xfId="1" applyFont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3" fillId="0" borderId="16" xfId="0" applyFont="1" applyBorder="1" applyAlignment="1">
      <alignment horizontal="right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9" fillId="0" borderId="63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63" xfId="1" applyFont="1" applyBorder="1" applyAlignment="1">
      <alignment vertical="center"/>
    </xf>
    <xf numFmtId="0" fontId="9" fillId="0" borderId="53" xfId="1" applyFont="1" applyBorder="1" applyAlignment="1">
      <alignment vertical="center"/>
    </xf>
    <xf numFmtId="0" fontId="4" fillId="2" borderId="52" xfId="1" applyFont="1" applyFill="1" applyBorder="1" applyAlignment="1">
      <alignment vertical="center" shrinkToFit="1"/>
    </xf>
    <xf numFmtId="0" fontId="8" fillId="2" borderId="52" xfId="1" applyFont="1" applyFill="1" applyBorder="1" applyAlignment="1">
      <alignment vertical="center" wrapText="1" shrinkToFit="1"/>
    </xf>
    <xf numFmtId="0" fontId="9" fillId="2" borderId="52" xfId="0" applyFont="1" applyFill="1" applyBorder="1" applyAlignment="1">
      <alignment vertical="center"/>
    </xf>
    <xf numFmtId="177" fontId="3" fillId="0" borderId="51" xfId="0" applyNumberFormat="1" applyFont="1" applyBorder="1" applyAlignment="1">
      <alignment vertical="center" shrinkToFit="1"/>
    </xf>
    <xf numFmtId="176" fontId="3" fillId="0" borderId="51" xfId="0" applyNumberFormat="1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178" fontId="3" fillId="0" borderId="50" xfId="0" applyNumberFormat="1" applyFont="1" applyBorder="1" applyAlignment="1">
      <alignment horizontal="center" vertical="center" shrinkToFit="1"/>
    </xf>
    <xf numFmtId="178" fontId="3" fillId="0" borderId="51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33" fillId="0" borderId="111" xfId="0" applyFont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33" fillId="0" borderId="113" xfId="0" applyFont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33" fillId="0" borderId="115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38" fontId="6" fillId="2" borderId="10" xfId="2" applyFont="1" applyFill="1" applyBorder="1" applyAlignment="1">
      <alignment horizontal="center" vertical="center" shrinkToFit="1"/>
    </xf>
    <xf numFmtId="38" fontId="6" fillId="2" borderId="19" xfId="2" applyFont="1" applyFill="1" applyBorder="1" applyAlignment="1">
      <alignment horizontal="center" vertical="center" shrinkToFit="1"/>
    </xf>
    <xf numFmtId="38" fontId="6" fillId="2" borderId="50" xfId="2" applyFont="1" applyFill="1" applyBorder="1" applyAlignment="1">
      <alignment horizontal="center" vertical="center" shrinkToFit="1"/>
    </xf>
    <xf numFmtId="38" fontId="6" fillId="2" borderId="51" xfId="2" applyFont="1" applyFill="1" applyBorder="1" applyAlignment="1">
      <alignment horizontal="center" vertical="center" shrinkToFit="1"/>
    </xf>
    <xf numFmtId="38" fontId="20" fillId="2" borderId="10" xfId="2" applyFont="1" applyFill="1" applyBorder="1" applyAlignment="1">
      <alignment horizontal="center" vertical="center" wrapText="1" shrinkToFit="1"/>
    </xf>
    <xf numFmtId="38" fontId="20" fillId="2" borderId="19" xfId="2" applyFont="1" applyFill="1" applyBorder="1" applyAlignment="1">
      <alignment horizontal="center" vertical="center" wrapText="1" shrinkToFit="1"/>
    </xf>
    <xf numFmtId="38" fontId="20" fillId="2" borderId="50" xfId="2" applyFont="1" applyFill="1" applyBorder="1" applyAlignment="1">
      <alignment horizontal="center" vertical="center" wrapText="1" shrinkToFit="1"/>
    </xf>
    <xf numFmtId="38" fontId="20" fillId="2" borderId="51" xfId="2" applyFont="1" applyFill="1" applyBorder="1" applyAlignment="1">
      <alignment horizontal="center" vertical="center" wrapText="1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63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19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38" fontId="3" fillId="2" borderId="12" xfId="2" applyFont="1" applyFill="1" applyBorder="1" applyAlignment="1">
      <alignment vertical="center"/>
    </xf>
    <xf numFmtId="38" fontId="3" fillId="2" borderId="13" xfId="2" applyFont="1" applyFill="1" applyBorder="1" applyAlignment="1">
      <alignment vertical="center"/>
    </xf>
    <xf numFmtId="38" fontId="3" fillId="2" borderId="14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2" borderId="16" xfId="2" applyFont="1" applyFill="1" applyBorder="1" applyAlignment="1">
      <alignment vertical="center"/>
    </xf>
    <xf numFmtId="38" fontId="3" fillId="2" borderId="17" xfId="2" applyFont="1" applyFill="1" applyBorder="1" applyAlignment="1">
      <alignment vertical="center"/>
    </xf>
    <xf numFmtId="38" fontId="3" fillId="2" borderId="12" xfId="2" applyFont="1" applyFill="1" applyBorder="1" applyAlignment="1">
      <alignment horizontal="right" vertical="center"/>
    </xf>
    <xf numFmtId="38" fontId="3" fillId="2" borderId="13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horizontal="right" vertical="center"/>
    </xf>
    <xf numFmtId="38" fontId="3" fillId="2" borderId="15" xfId="2" applyFont="1" applyFill="1" applyBorder="1" applyAlignment="1">
      <alignment horizontal="right" vertical="center"/>
    </xf>
    <xf numFmtId="38" fontId="3" fillId="2" borderId="16" xfId="2" applyFont="1" applyFill="1" applyBorder="1" applyAlignment="1">
      <alignment horizontal="right" vertical="center"/>
    </xf>
    <xf numFmtId="38" fontId="3" fillId="2" borderId="17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1" fontId="3" fillId="2" borderId="9" xfId="0" applyNumberFormat="1" applyFont="1" applyFill="1" applyBorder="1" applyAlignment="1">
      <alignment horizontal="center" vertical="center"/>
    </xf>
    <xf numFmtId="38" fontId="3" fillId="2" borderId="10" xfId="2" applyFont="1" applyFill="1" applyBorder="1" applyAlignment="1">
      <alignment vertical="center"/>
    </xf>
    <xf numFmtId="38" fontId="3" fillId="2" borderId="19" xfId="2" applyFont="1" applyFill="1" applyBorder="1" applyAlignment="1">
      <alignment vertical="center"/>
    </xf>
    <xf numFmtId="38" fontId="3" fillId="2" borderId="11" xfId="2" applyFont="1" applyFill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3" fillId="2" borderId="102" xfId="0" applyFont="1" applyFill="1" applyBorder="1" applyAlignment="1">
      <alignment horizontal="center" vertical="center" wrapText="1"/>
    </xf>
    <xf numFmtId="0" fontId="3" fillId="2" borderId="9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8" fontId="3" fillId="2" borderId="10" xfId="2" applyFont="1" applyFill="1" applyBorder="1" applyAlignment="1">
      <alignment horizontal="right" vertical="center"/>
    </xf>
    <xf numFmtId="38" fontId="3" fillId="2" borderId="19" xfId="2" applyFont="1" applyFill="1" applyBorder="1" applyAlignment="1">
      <alignment horizontal="righ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38" fontId="3" fillId="2" borderId="50" xfId="2" applyFont="1" applyFill="1" applyBorder="1" applyAlignment="1">
      <alignment horizontal="right" vertical="center"/>
    </xf>
    <xf numFmtId="38" fontId="3" fillId="2" borderId="51" xfId="2" applyFont="1" applyFill="1" applyBorder="1" applyAlignment="1">
      <alignment horizontal="right" vertical="center"/>
    </xf>
    <xf numFmtId="0" fontId="1" fillId="0" borderId="25" xfId="0" applyFont="1" applyBorder="1" applyAlignment="1">
      <alignment horizontal="right" vertical="center" wrapText="1"/>
    </xf>
    <xf numFmtId="0" fontId="1" fillId="0" borderId="8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71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38" fontId="3" fillId="2" borderId="28" xfId="2" applyFont="1" applyFill="1" applyBorder="1" applyAlignment="1">
      <alignment horizontal="right" vertical="center" wrapText="1"/>
    </xf>
    <xf numFmtId="38" fontId="3" fillId="2" borderId="105" xfId="2" applyFont="1" applyFill="1" applyBorder="1" applyAlignment="1">
      <alignment horizontal="right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38" fontId="3" fillId="2" borderId="90" xfId="2" applyFont="1" applyFill="1" applyBorder="1" applyAlignment="1">
      <alignment horizontal="right" vertical="center" wrapText="1"/>
    </xf>
    <xf numFmtId="38" fontId="3" fillId="2" borderId="93" xfId="2" applyFont="1" applyFill="1" applyBorder="1" applyAlignment="1">
      <alignment horizontal="right" vertical="center" wrapText="1"/>
    </xf>
    <xf numFmtId="0" fontId="1" fillId="0" borderId="67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1" fillId="0" borderId="69" xfId="0" applyFont="1" applyBorder="1" applyAlignment="1">
      <alignment vertical="center" wrapText="1"/>
    </xf>
    <xf numFmtId="0" fontId="3" fillId="2" borderId="57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3" fillId="2" borderId="10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38" fontId="3" fillId="2" borderId="98" xfId="2" applyFont="1" applyFill="1" applyBorder="1" applyAlignment="1">
      <alignment horizontal="right" vertical="center" wrapText="1"/>
    </xf>
    <xf numFmtId="38" fontId="3" fillId="2" borderId="66" xfId="2" applyFont="1" applyFill="1" applyBorder="1" applyAlignment="1">
      <alignment horizontal="right" vertical="center" wrapText="1"/>
    </xf>
    <xf numFmtId="0" fontId="1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38" fontId="3" fillId="2" borderId="10" xfId="2" applyFont="1" applyFill="1" applyBorder="1" applyAlignment="1">
      <alignment horizontal="right" vertical="center" wrapText="1"/>
    </xf>
    <xf numFmtId="38" fontId="3" fillId="2" borderId="63" xfId="2" applyFont="1" applyFill="1" applyBorder="1" applyAlignment="1">
      <alignment horizontal="right" vertical="center" wrapText="1"/>
    </xf>
    <xf numFmtId="38" fontId="3" fillId="2" borderId="25" xfId="2" applyFont="1" applyFill="1" applyBorder="1" applyAlignment="1">
      <alignment horizontal="right" vertical="center" wrapText="1"/>
    </xf>
    <xf numFmtId="38" fontId="3" fillId="2" borderId="71" xfId="2" applyFont="1" applyFill="1" applyBorder="1" applyAlignment="1">
      <alignment horizontal="right" vertical="center" wrapTex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3" fillId="2" borderId="9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38" fontId="3" fillId="2" borderId="100" xfId="2" applyFont="1" applyFill="1" applyBorder="1" applyAlignment="1">
      <alignment horizontal="right" vertical="center" wrapText="1"/>
    </xf>
    <xf numFmtId="38" fontId="3" fillId="2" borderId="96" xfId="2" applyFont="1" applyFill="1" applyBorder="1" applyAlignment="1">
      <alignment horizontal="right" vertical="center" wrapText="1"/>
    </xf>
    <xf numFmtId="0" fontId="3" fillId="0" borderId="116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center" vertical="center" shrinkToFit="1"/>
    </xf>
    <xf numFmtId="0" fontId="22" fillId="0" borderId="80" xfId="3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1" fillId="0" borderId="76" xfId="0" applyFont="1" applyBorder="1" applyAlignment="1">
      <alignment vertical="center" shrinkToFit="1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67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3" xfId="0" applyFont="1" applyBorder="1" applyAlignment="1">
      <alignment vertical="center" wrapText="1" shrinkToFit="1"/>
    </xf>
    <xf numFmtId="0" fontId="1" fillId="0" borderId="74" xfId="0" applyFont="1" applyBorder="1" applyAlignment="1">
      <alignment vertical="center" wrapText="1" shrinkToFit="1"/>
    </xf>
    <xf numFmtId="0" fontId="3" fillId="0" borderId="5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1" fillId="0" borderId="78" xfId="0" applyFont="1" applyBorder="1" applyAlignment="1">
      <alignment vertical="center" shrinkToFit="1"/>
    </xf>
    <xf numFmtId="0" fontId="1" fillId="0" borderId="79" xfId="0" applyFont="1" applyBorder="1" applyAlignment="1">
      <alignment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8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8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vertical="center"/>
    </xf>
    <xf numFmtId="38" fontId="3" fillId="0" borderId="19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38" fontId="3" fillId="2" borderId="11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38" fontId="3" fillId="0" borderId="15" xfId="2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38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3" fillId="2" borderId="9" xfId="2" applyFont="1" applyFill="1" applyBorder="1" applyAlignment="1">
      <alignment horizontal="right" vertical="center"/>
    </xf>
    <xf numFmtId="0" fontId="3" fillId="0" borderId="8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5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3" fillId="2" borderId="13" xfId="0" applyNumberFormat="1" applyFont="1" applyFill="1" applyBorder="1" applyAlignment="1">
      <alignment horizontal="center" vertical="center"/>
    </xf>
    <xf numFmtId="38" fontId="3" fillId="2" borderId="9" xfId="2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176" fontId="14" fillId="0" borderId="50" xfId="0" applyNumberFormat="1" applyFont="1" applyBorder="1" applyAlignment="1">
      <alignment horizontal="center" vertical="center" shrinkToFit="1"/>
    </xf>
    <xf numFmtId="176" fontId="14" fillId="0" borderId="51" xfId="0" applyNumberFormat="1" applyFont="1" applyBorder="1" applyAlignment="1">
      <alignment horizontal="center" vertical="center" shrinkToFit="1"/>
    </xf>
    <xf numFmtId="38" fontId="3" fillId="2" borderId="10" xfId="2" applyFont="1" applyFill="1" applyBorder="1" applyAlignment="1">
      <alignment horizontal="center" vertical="center"/>
    </xf>
    <xf numFmtId="38" fontId="3" fillId="2" borderId="11" xfId="2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2" borderId="90" xfId="2" applyFont="1" applyFill="1" applyBorder="1" applyAlignment="1">
      <alignment horizontal="center" vertical="center" wrapText="1"/>
    </xf>
    <xf numFmtId="38" fontId="3" fillId="2" borderId="98" xfId="2" applyFont="1" applyFill="1" applyBorder="1" applyAlignment="1">
      <alignment horizontal="center" vertical="center" wrapText="1"/>
    </xf>
    <xf numFmtId="38" fontId="3" fillId="2" borderId="25" xfId="2" applyFont="1" applyFill="1" applyBorder="1" applyAlignment="1">
      <alignment horizontal="center" vertical="center" wrapText="1"/>
    </xf>
    <xf numFmtId="38" fontId="3" fillId="2" borderId="96" xfId="2" applyFont="1" applyFill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shrinkToFit="1"/>
    </xf>
    <xf numFmtId="176" fontId="8" fillId="0" borderId="51" xfId="0" applyNumberFormat="1" applyFont="1" applyBorder="1" applyAlignment="1">
      <alignment horizontal="center" vertical="center" shrinkToFit="1"/>
    </xf>
    <xf numFmtId="176" fontId="17" fillId="0" borderId="50" xfId="0" applyNumberFormat="1" applyFont="1" applyBorder="1" applyAlignment="1">
      <alignment horizontal="center" vertical="center" shrinkToFit="1"/>
    </xf>
    <xf numFmtId="176" fontId="17" fillId="0" borderId="51" xfId="0" applyNumberFormat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38" fontId="3" fillId="2" borderId="28" xfId="2" applyFont="1" applyFill="1" applyBorder="1" applyAlignment="1">
      <alignment horizontal="center" vertical="center" wrapText="1"/>
    </xf>
    <xf numFmtId="38" fontId="3" fillId="2" borderId="105" xfId="2" applyFont="1" applyFill="1" applyBorder="1" applyAlignment="1">
      <alignment horizontal="center" vertical="center" wrapText="1"/>
    </xf>
    <xf numFmtId="1" fontId="6" fillId="2" borderId="50" xfId="0" applyNumberFormat="1" applyFont="1" applyFill="1" applyBorder="1" applyAlignment="1">
      <alignment horizontal="center" vertical="center" shrinkToFit="1"/>
    </xf>
    <xf numFmtId="1" fontId="6" fillId="2" borderId="51" xfId="0" applyNumberFormat="1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center" vertical="center" wrapText="1" shrinkToFit="1"/>
    </xf>
    <xf numFmtId="0" fontId="20" fillId="2" borderId="51" xfId="0" applyFont="1" applyFill="1" applyBorder="1" applyAlignment="1">
      <alignment horizontal="center" vertical="center" wrapText="1" shrinkToFit="1"/>
    </xf>
    <xf numFmtId="38" fontId="6" fillId="2" borderId="10" xfId="0" applyNumberFormat="1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9" xfId="0" applyFont="1" applyFill="1" applyBorder="1" applyAlignment="1">
      <alignment horizontal="center" vertical="center" wrapText="1" shrinkToFit="1"/>
    </xf>
    <xf numFmtId="0" fontId="12" fillId="0" borderId="84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8" fontId="3" fillId="2" borderId="10" xfId="2" applyFont="1" applyFill="1" applyBorder="1" applyAlignment="1">
      <alignment horizontal="center" vertical="center" wrapText="1"/>
    </xf>
    <xf numFmtId="38" fontId="3" fillId="2" borderId="100" xfId="2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2" fillId="0" borderId="80" xfId="0" applyFont="1" applyBorder="1" applyAlignment="1">
      <alignment horizontal="center" vertical="center"/>
    </xf>
    <xf numFmtId="0" fontId="30" fillId="0" borderId="0" xfId="1" applyFont="1" applyAlignment="1">
      <alignment horizontal="left" vertical="top" wrapText="1"/>
    </xf>
    <xf numFmtId="0" fontId="24" fillId="0" borderId="19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63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38" fontId="3" fillId="0" borderId="57" xfId="0" applyNumberFormat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34" fillId="0" borderId="63" xfId="1" applyFont="1" applyBorder="1" applyAlignment="1">
      <alignment horizontal="center" vertical="center" shrinkToFit="1"/>
    </xf>
    <xf numFmtId="38" fontId="3" fillId="2" borderId="9" xfId="4" applyFont="1" applyFill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67" xfId="1" applyFont="1" applyBorder="1" applyAlignment="1">
      <alignment horizontal="center" vertical="center" wrapText="1"/>
    </xf>
    <xf numFmtId="0" fontId="1" fillId="0" borderId="68" xfId="1" applyFont="1" applyBorder="1" applyAlignment="1">
      <alignment horizontal="center" vertical="center" wrapText="1"/>
    </xf>
    <xf numFmtId="0" fontId="1" fillId="0" borderId="106" xfId="1" applyFont="1" applyBorder="1" applyAlignment="1">
      <alignment horizontal="center" vertical="center" wrapText="1"/>
    </xf>
    <xf numFmtId="0" fontId="1" fillId="0" borderId="107" xfId="1" applyFont="1" applyBorder="1" applyAlignment="1">
      <alignment horizontal="center" vertical="center" wrapText="1"/>
    </xf>
    <xf numFmtId="0" fontId="1" fillId="0" borderId="6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/>
    </xf>
    <xf numFmtId="0" fontId="3" fillId="0" borderId="43" xfId="1" applyFont="1" applyBorder="1" applyAlignment="1">
      <alignment horizontal="left" vertical="center"/>
    </xf>
    <xf numFmtId="0" fontId="3" fillId="0" borderId="45" xfId="1" applyFont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8" xfId="1" applyFont="1" applyBorder="1" applyAlignment="1">
      <alignment horizontal="left" vertical="center"/>
    </xf>
    <xf numFmtId="0" fontId="1" fillId="0" borderId="39" xfId="1" applyFont="1" applyBorder="1" applyAlignment="1">
      <alignment vertical="center" wrapText="1"/>
    </xf>
    <xf numFmtId="0" fontId="1" fillId="0" borderId="40" xfId="1" applyFont="1" applyBorder="1" applyAlignment="1">
      <alignment vertical="center" wrapText="1"/>
    </xf>
    <xf numFmtId="0" fontId="1" fillId="0" borderId="41" xfId="1" applyFont="1" applyBorder="1" applyAlignment="1">
      <alignment vertical="center" wrapText="1"/>
    </xf>
    <xf numFmtId="0" fontId="1" fillId="0" borderId="56" xfId="1" applyFont="1" applyBorder="1" applyAlignment="1">
      <alignment horizontal="center" vertical="center" wrapText="1"/>
    </xf>
    <xf numFmtId="0" fontId="1" fillId="0" borderId="57" xfId="1" applyFont="1" applyBorder="1" applyAlignment="1">
      <alignment horizontal="center" vertical="center" wrapText="1"/>
    </xf>
    <xf numFmtId="0" fontId="1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right" vertical="center"/>
    </xf>
    <xf numFmtId="0" fontId="3" fillId="0" borderId="68" xfId="1" applyFont="1" applyBorder="1" applyAlignment="1">
      <alignment horizontal="right" vertical="center"/>
    </xf>
    <xf numFmtId="0" fontId="3" fillId="0" borderId="69" xfId="1" applyFont="1" applyBorder="1" applyAlignment="1">
      <alignment horizontal="right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" fillId="0" borderId="39" xfId="1" applyFont="1" applyBorder="1" applyAlignment="1">
      <alignment horizontal="left" vertical="center" wrapText="1"/>
    </xf>
    <xf numFmtId="0" fontId="1" fillId="0" borderId="40" xfId="1" applyFont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1" fillId="0" borderId="39" xfId="1" applyFont="1" applyBorder="1" applyAlignment="1">
      <alignment horizontal="center" vertical="center" wrapText="1"/>
    </xf>
    <xf numFmtId="0" fontId="1" fillId="0" borderId="40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38" fontId="3" fillId="2" borderId="10" xfId="4" applyFont="1" applyFill="1" applyBorder="1" applyAlignment="1">
      <alignment vertical="center"/>
    </xf>
    <xf numFmtId="38" fontId="3" fillId="2" borderId="19" xfId="4" applyFont="1" applyFill="1" applyBorder="1" applyAlignment="1">
      <alignment vertical="center"/>
    </xf>
    <xf numFmtId="38" fontId="3" fillId="2" borderId="11" xfId="4" applyFont="1" applyFill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03" xfId="1" applyFont="1" applyBorder="1" applyAlignment="1">
      <alignment horizontal="center" vertical="center"/>
    </xf>
    <xf numFmtId="38" fontId="3" fillId="2" borderId="12" xfId="4" applyFont="1" applyFill="1" applyBorder="1" applyAlignment="1">
      <alignment vertical="center"/>
    </xf>
    <xf numFmtId="38" fontId="3" fillId="2" borderId="13" xfId="4" applyFont="1" applyFill="1" applyBorder="1" applyAlignment="1">
      <alignment vertical="center"/>
    </xf>
    <xf numFmtId="38" fontId="3" fillId="2" borderId="14" xfId="4" applyFont="1" applyFill="1" applyBorder="1" applyAlignment="1">
      <alignment vertical="center"/>
    </xf>
    <xf numFmtId="38" fontId="3" fillId="2" borderId="15" xfId="4" applyFont="1" applyFill="1" applyBorder="1" applyAlignment="1">
      <alignment vertical="center"/>
    </xf>
    <xf numFmtId="38" fontId="3" fillId="2" borderId="16" xfId="4" applyFont="1" applyFill="1" applyBorder="1" applyAlignment="1">
      <alignment vertical="center"/>
    </xf>
    <xf numFmtId="38" fontId="3" fillId="2" borderId="17" xfId="4" applyFont="1" applyFill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85" xfId="1" applyFont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38" fontId="3" fillId="0" borderId="10" xfId="4" applyFont="1" applyFill="1" applyBorder="1" applyAlignment="1">
      <alignment vertical="center"/>
    </xf>
    <xf numFmtId="38" fontId="3" fillId="0" borderId="19" xfId="4" applyFont="1" applyFill="1" applyBorder="1" applyAlignment="1">
      <alignment vertical="center"/>
    </xf>
    <xf numFmtId="38" fontId="3" fillId="0" borderId="11" xfId="4" applyFont="1" applyFill="1" applyBorder="1" applyAlignment="1">
      <alignment vertical="center"/>
    </xf>
    <xf numFmtId="38" fontId="3" fillId="0" borderId="9" xfId="4" applyFont="1" applyFill="1" applyBorder="1" applyAlignment="1">
      <alignment horizontal="right" vertical="center"/>
    </xf>
    <xf numFmtId="38" fontId="3" fillId="0" borderId="9" xfId="4" applyFont="1" applyFill="1" applyBorder="1" applyAlignment="1">
      <alignment vertical="center"/>
    </xf>
    <xf numFmtId="1" fontId="3" fillId="2" borderId="9" xfId="1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38" fontId="3" fillId="2" borderId="12" xfId="4" applyFont="1" applyFill="1" applyBorder="1" applyAlignment="1">
      <alignment horizontal="right" vertical="center"/>
    </xf>
    <xf numFmtId="38" fontId="3" fillId="2" borderId="13" xfId="4" applyFont="1" applyFill="1" applyBorder="1" applyAlignment="1">
      <alignment horizontal="right" vertical="center"/>
    </xf>
    <xf numFmtId="38" fontId="3" fillId="2" borderId="14" xfId="4" applyFont="1" applyFill="1" applyBorder="1" applyAlignment="1">
      <alignment horizontal="right" vertical="center"/>
    </xf>
    <xf numFmtId="38" fontId="3" fillId="2" borderId="15" xfId="4" applyFont="1" applyFill="1" applyBorder="1" applyAlignment="1">
      <alignment horizontal="right" vertical="center"/>
    </xf>
    <xf numFmtId="38" fontId="3" fillId="2" borderId="16" xfId="4" applyFont="1" applyFill="1" applyBorder="1" applyAlignment="1">
      <alignment horizontal="right" vertical="center"/>
    </xf>
    <xf numFmtId="38" fontId="3" fillId="2" borderId="17" xfId="4" applyFont="1" applyFill="1" applyBorder="1" applyAlignment="1">
      <alignment horizontal="right" vertical="center"/>
    </xf>
    <xf numFmtId="38" fontId="3" fillId="0" borderId="10" xfId="4" applyFont="1" applyFill="1" applyBorder="1" applyAlignment="1">
      <alignment horizontal="right" vertical="center"/>
    </xf>
    <xf numFmtId="38" fontId="3" fillId="0" borderId="19" xfId="4" applyFont="1" applyFill="1" applyBorder="1" applyAlignment="1">
      <alignment horizontal="right" vertical="center"/>
    </xf>
    <xf numFmtId="38" fontId="3" fillId="0" borderId="11" xfId="4" applyFont="1" applyFill="1" applyBorder="1" applyAlignment="1">
      <alignment horizontal="right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38" fontId="3" fillId="0" borderId="12" xfId="4" applyFont="1" applyFill="1" applyBorder="1" applyAlignment="1">
      <alignment horizontal="right" vertical="center"/>
    </xf>
    <xf numFmtId="38" fontId="3" fillId="0" borderId="13" xfId="4" applyFont="1" applyFill="1" applyBorder="1" applyAlignment="1">
      <alignment horizontal="right" vertical="center"/>
    </xf>
    <xf numFmtId="38" fontId="3" fillId="0" borderId="14" xfId="4" applyFont="1" applyFill="1" applyBorder="1" applyAlignment="1">
      <alignment horizontal="right" vertical="center"/>
    </xf>
    <xf numFmtId="38" fontId="3" fillId="0" borderId="15" xfId="4" applyFont="1" applyFill="1" applyBorder="1" applyAlignment="1">
      <alignment horizontal="right" vertical="center"/>
    </xf>
    <xf numFmtId="38" fontId="3" fillId="0" borderId="16" xfId="4" applyFont="1" applyFill="1" applyBorder="1" applyAlignment="1">
      <alignment horizontal="right" vertical="center"/>
    </xf>
    <xf numFmtId="38" fontId="3" fillId="0" borderId="17" xfId="4" applyFont="1" applyFill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3" fillId="2" borderId="13" xfId="1" applyFont="1" applyFill="1" applyBorder="1" applyAlignment="1">
      <alignment horizontal="center" vertical="center"/>
    </xf>
    <xf numFmtId="38" fontId="3" fillId="0" borderId="13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8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38" fontId="3" fillId="2" borderId="10" xfId="4" applyFont="1" applyFill="1" applyBorder="1" applyAlignment="1">
      <alignment horizontal="right" vertical="center"/>
    </xf>
    <xf numFmtId="38" fontId="3" fillId="2" borderId="19" xfId="4" applyFont="1" applyFill="1" applyBorder="1" applyAlignment="1">
      <alignment horizontal="right" vertical="center"/>
    </xf>
    <xf numFmtId="38" fontId="3" fillId="2" borderId="11" xfId="4" applyFont="1" applyFill="1" applyBorder="1" applyAlignment="1">
      <alignment horizontal="right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38" fontId="3" fillId="0" borderId="10" xfId="4" applyFont="1" applyFill="1" applyBorder="1" applyAlignment="1">
      <alignment horizontal="center" vertical="center"/>
    </xf>
    <xf numFmtId="38" fontId="3" fillId="0" borderId="19" xfId="4" applyFont="1" applyFill="1" applyBorder="1" applyAlignment="1">
      <alignment horizontal="center" vertical="center"/>
    </xf>
    <xf numFmtId="38" fontId="3" fillId="0" borderId="11" xfId="4" applyFont="1" applyFill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39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/>
    </xf>
    <xf numFmtId="0" fontId="1" fillId="0" borderId="80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5" fillId="0" borderId="30" xfId="1" applyFont="1" applyBorder="1" applyAlignment="1">
      <alignment horizontal="left" vertical="center" wrapText="1"/>
    </xf>
    <xf numFmtId="0" fontId="25" fillId="0" borderId="31" xfId="1" applyFont="1" applyBorder="1" applyAlignment="1">
      <alignment horizontal="left" vertical="center" wrapText="1"/>
    </xf>
    <xf numFmtId="0" fontId="25" fillId="0" borderId="33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97" xfId="1" applyFont="1" applyBorder="1" applyAlignment="1">
      <alignment horizontal="center" vertical="center" wrapText="1"/>
    </xf>
    <xf numFmtId="0" fontId="3" fillId="0" borderId="100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25" fillId="0" borderId="31" xfId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0" fontId="9" fillId="0" borderId="97" xfId="1" applyFont="1" applyBorder="1" applyAlignment="1">
      <alignment horizontal="center" vertical="center" wrapText="1"/>
    </xf>
    <xf numFmtId="0" fontId="9" fillId="0" borderId="10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8" fillId="0" borderId="97" xfId="1" applyFont="1" applyBorder="1" applyAlignment="1">
      <alignment horizontal="center" vertical="center" wrapText="1"/>
    </xf>
    <xf numFmtId="0" fontId="8" fillId="0" borderId="100" xfId="1" applyFont="1" applyBorder="1" applyAlignment="1">
      <alignment horizontal="center" vertical="center" wrapText="1"/>
    </xf>
    <xf numFmtId="0" fontId="25" fillId="2" borderId="30" xfId="1" applyFont="1" applyFill="1" applyBorder="1" applyAlignment="1">
      <alignment horizontal="center" vertical="center" wrapText="1"/>
    </xf>
    <xf numFmtId="0" fontId="25" fillId="2" borderId="31" xfId="1" applyFont="1" applyFill="1" applyBorder="1" applyAlignment="1">
      <alignment horizontal="center" vertical="center" wrapText="1"/>
    </xf>
    <xf numFmtId="0" fontId="25" fillId="2" borderId="33" xfId="1" applyFont="1" applyFill="1" applyBorder="1" applyAlignment="1">
      <alignment horizontal="center" vertical="center" wrapText="1"/>
    </xf>
    <xf numFmtId="0" fontId="14" fillId="0" borderId="97" xfId="1" applyFont="1" applyBorder="1" applyAlignment="1">
      <alignment horizontal="center" vertical="center" wrapText="1"/>
    </xf>
    <xf numFmtId="0" fontId="14" fillId="0" borderId="100" xfId="1" applyFont="1" applyBorder="1" applyAlignment="1">
      <alignment horizontal="center" vertical="center" wrapText="1"/>
    </xf>
    <xf numFmtId="0" fontId="5" fillId="0" borderId="9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24" xfId="1" applyFont="1" applyBorder="1" applyAlignment="1">
      <alignment horizontal="center" vertical="center" shrinkToFit="1"/>
    </xf>
    <xf numFmtId="0" fontId="1" fillId="0" borderId="24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left" vertical="center" wrapText="1"/>
    </xf>
    <xf numFmtId="0" fontId="3" fillId="0" borderId="48" xfId="1" applyFont="1" applyBorder="1" applyAlignment="1">
      <alignment horizontal="left" vertical="center" wrapText="1"/>
    </xf>
    <xf numFmtId="0" fontId="8" fillId="0" borderId="47" xfId="1" applyFont="1" applyBorder="1" applyAlignment="1">
      <alignment horizontal="left" vertical="center" wrapText="1"/>
    </xf>
    <xf numFmtId="0" fontId="8" fillId="0" borderId="48" xfId="1" applyFont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0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82" xfId="1" applyFont="1" applyBorder="1" applyAlignment="1">
      <alignment horizontal="center" vertical="center" wrapText="1"/>
    </xf>
    <xf numFmtId="0" fontId="1" fillId="0" borderId="81" xfId="1" applyFont="1" applyBorder="1" applyAlignment="1">
      <alignment horizontal="center" vertical="center" wrapText="1"/>
    </xf>
    <xf numFmtId="0" fontId="10" fillId="0" borderId="82" xfId="1" applyFont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 wrapText="1" shrinkToFit="1"/>
    </xf>
    <xf numFmtId="0" fontId="10" fillId="0" borderId="81" xfId="1" applyFont="1" applyBorder="1" applyAlignment="1">
      <alignment horizontal="center" vertical="center" wrapText="1" shrinkToFit="1"/>
    </xf>
    <xf numFmtId="0" fontId="10" fillId="0" borderId="0" xfId="1" applyFont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0" fontId="1" fillId="0" borderId="2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shrinkToFit="1"/>
    </xf>
    <xf numFmtId="0" fontId="1" fillId="0" borderId="29" xfId="1" applyFont="1" applyBorder="1" applyAlignment="1">
      <alignment horizontal="center" vertical="center" shrinkToFi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shrinkToFit="1"/>
    </xf>
    <xf numFmtId="0" fontId="1" fillId="0" borderId="33" xfId="1" applyFont="1" applyBorder="1" applyAlignment="1">
      <alignment horizontal="center" vertical="center" shrinkToFit="1"/>
    </xf>
    <xf numFmtId="0" fontId="1" fillId="0" borderId="30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43" xfId="1" applyFont="1" applyBorder="1" applyAlignment="1">
      <alignment horizontal="left" vertical="center" wrapText="1"/>
    </xf>
    <xf numFmtId="0" fontId="3" fillId="0" borderId="4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3" fillId="0" borderId="44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8" fillId="0" borderId="0" xfId="1" applyFont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45" xfId="1" applyFont="1" applyBorder="1" applyAlignment="1">
      <alignment horizontal="left" vertical="center" wrapText="1"/>
    </xf>
    <xf numFmtId="0" fontId="3" fillId="0" borderId="44" xfId="1" applyFont="1" applyBorder="1" applyAlignment="1">
      <alignment horizontal="left" vertical="center" wrapText="1"/>
    </xf>
    <xf numFmtId="0" fontId="3" fillId="0" borderId="90" xfId="1" applyFont="1" applyBorder="1" applyAlignment="1">
      <alignment horizontal="center" vertical="center" wrapText="1"/>
    </xf>
    <xf numFmtId="0" fontId="3" fillId="0" borderId="89" xfId="1" applyFont="1" applyBorder="1" applyAlignment="1">
      <alignment horizontal="center" vertical="center" wrapText="1"/>
    </xf>
    <xf numFmtId="0" fontId="3" fillId="0" borderId="102" xfId="1" applyFont="1" applyBorder="1" applyAlignment="1">
      <alignment horizontal="center" vertical="center" wrapText="1"/>
    </xf>
    <xf numFmtId="0" fontId="3" fillId="0" borderId="93" xfId="1" applyFont="1" applyBorder="1" applyAlignment="1">
      <alignment horizontal="center" vertical="center" wrapText="1"/>
    </xf>
    <xf numFmtId="0" fontId="1" fillId="0" borderId="65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1" fillId="0" borderId="52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3" xfId="1" applyFont="1" applyBorder="1" applyAlignment="1">
      <alignment horizontal="center" vertical="center" wrapText="1"/>
    </xf>
    <xf numFmtId="0" fontId="3" fillId="0" borderId="94" xfId="1" applyFont="1" applyBorder="1" applyAlignment="1">
      <alignment horizontal="center" vertical="center" wrapText="1"/>
    </xf>
    <xf numFmtId="0" fontId="3" fillId="0" borderId="91" xfId="1" applyFont="1" applyBorder="1" applyAlignment="1">
      <alignment horizontal="center" vertical="center" wrapText="1"/>
    </xf>
    <xf numFmtId="0" fontId="3" fillId="0" borderId="92" xfId="1" applyFont="1" applyBorder="1" applyAlignment="1">
      <alignment horizontal="center" vertical="center" wrapText="1"/>
    </xf>
    <xf numFmtId="0" fontId="3" fillId="0" borderId="101" xfId="1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1" fillId="0" borderId="42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0" borderId="60" xfId="1" applyFont="1" applyBorder="1" applyAlignment="1">
      <alignment horizontal="center" vertical="center" wrapText="1"/>
    </xf>
    <xf numFmtId="0" fontId="3" fillId="0" borderId="82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shrinkToFit="1"/>
    </xf>
    <xf numFmtId="0" fontId="1" fillId="0" borderId="25" xfId="1" applyFont="1" applyBorder="1" applyAlignment="1">
      <alignment horizontal="right" vertical="center" wrapText="1"/>
    </xf>
    <xf numFmtId="0" fontId="1" fillId="0" borderId="87" xfId="1" applyFont="1" applyBorder="1" applyAlignment="1">
      <alignment horizontal="right" vertical="center" wrapText="1"/>
    </xf>
    <xf numFmtId="0" fontId="1" fillId="0" borderId="85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86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right" vertical="center" wrapText="1"/>
    </xf>
    <xf numFmtId="0" fontId="1" fillId="0" borderId="27" xfId="1" applyFont="1" applyBorder="1" applyAlignment="1">
      <alignment horizontal="right" vertical="center" wrapText="1"/>
    </xf>
    <xf numFmtId="0" fontId="1" fillId="0" borderId="71" xfId="1" applyFont="1" applyBorder="1" applyAlignment="1">
      <alignment horizontal="right" vertical="center" wrapText="1"/>
    </xf>
    <xf numFmtId="0" fontId="1" fillId="0" borderId="67" xfId="1" applyFont="1" applyBorder="1" applyAlignment="1">
      <alignment vertical="center" wrapText="1"/>
    </xf>
    <xf numFmtId="0" fontId="1" fillId="0" borderId="68" xfId="1" applyFont="1" applyBorder="1" applyAlignment="1">
      <alignment vertical="center" wrapText="1"/>
    </xf>
    <xf numFmtId="0" fontId="1" fillId="0" borderId="69" xfId="1" applyFont="1" applyBorder="1" applyAlignment="1">
      <alignment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/>
    </xf>
    <xf numFmtId="0" fontId="3" fillId="2" borderId="6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" fillId="0" borderId="62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61" xfId="1" applyFont="1" applyBorder="1" applyAlignment="1">
      <alignment horizontal="center" vertical="center" wrapText="1"/>
    </xf>
    <xf numFmtId="0" fontId="5" fillId="0" borderId="46" xfId="1" applyFont="1" applyBorder="1" applyAlignment="1">
      <alignment vertical="center" wrapText="1"/>
    </xf>
    <xf numFmtId="0" fontId="5" fillId="0" borderId="47" xfId="1" applyFont="1" applyBorder="1" applyAlignment="1">
      <alignment vertical="center" wrapText="1"/>
    </xf>
    <xf numFmtId="0" fontId="5" fillId="0" borderId="48" xfId="1" applyFont="1" applyBorder="1" applyAlignment="1">
      <alignment vertical="center" wrapText="1"/>
    </xf>
    <xf numFmtId="0" fontId="4" fillId="0" borderId="50" xfId="1" applyFont="1" applyBorder="1" applyAlignment="1">
      <alignment horizontal="center" vertical="center" wrapText="1" shrinkToFit="1"/>
    </xf>
    <xf numFmtId="0" fontId="4" fillId="0" borderId="51" xfId="1" applyFont="1" applyBorder="1" applyAlignment="1">
      <alignment horizontal="center" vertical="center" wrapText="1" shrinkToFit="1"/>
    </xf>
    <xf numFmtId="0" fontId="4" fillId="0" borderId="52" xfId="1" applyFont="1" applyBorder="1" applyAlignment="1">
      <alignment horizontal="center" vertical="center" wrapText="1" shrinkToFit="1"/>
    </xf>
    <xf numFmtId="0" fontId="4" fillId="2" borderId="50" xfId="1" applyFont="1" applyFill="1" applyBorder="1" applyAlignment="1">
      <alignment horizontal="center" vertical="center" shrinkToFit="1"/>
    </xf>
    <xf numFmtId="0" fontId="4" fillId="2" borderId="51" xfId="1" applyFont="1" applyFill="1" applyBorder="1" applyAlignment="1">
      <alignment horizontal="center" vertical="center" shrinkToFit="1"/>
    </xf>
    <xf numFmtId="0" fontId="8" fillId="2" borderId="50" xfId="1" applyFont="1" applyFill="1" applyBorder="1" applyAlignment="1">
      <alignment horizontal="center" vertical="center" wrapText="1" shrinkToFit="1"/>
    </xf>
    <xf numFmtId="0" fontId="8" fillId="2" borderId="51" xfId="1" applyFont="1" applyFill="1" applyBorder="1" applyAlignment="1">
      <alignment horizontal="center" vertical="center" wrapText="1" shrinkToFit="1"/>
    </xf>
    <xf numFmtId="0" fontId="1" fillId="0" borderId="42" xfId="1" applyFont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38" fontId="4" fillId="2" borderId="10" xfId="1" applyNumberFormat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wrapText="1" shrinkToFit="1"/>
    </xf>
    <xf numFmtId="0" fontId="1" fillId="0" borderId="13" xfId="1" applyFont="1" applyBorder="1" applyAlignment="1">
      <alignment horizontal="center" vertical="center" wrapText="1" shrinkToFit="1"/>
    </xf>
    <xf numFmtId="0" fontId="1" fillId="0" borderId="14" xfId="1" applyFont="1" applyBorder="1" applyAlignment="1">
      <alignment horizontal="center" vertical="center" wrapText="1" shrinkToFit="1"/>
    </xf>
    <xf numFmtId="0" fontId="8" fillId="2" borderId="10" xfId="1" applyFont="1" applyFill="1" applyBorder="1" applyAlignment="1">
      <alignment horizontal="center" vertical="center" wrapText="1" shrinkToFit="1"/>
    </xf>
    <xf numFmtId="0" fontId="8" fillId="2" borderId="19" xfId="1" applyFont="1" applyFill="1" applyBorder="1" applyAlignment="1">
      <alignment horizontal="center" vertical="center" wrapText="1" shrinkToFit="1"/>
    </xf>
    <xf numFmtId="0" fontId="3" fillId="0" borderId="14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left" vertical="center" shrinkToFit="1"/>
    </xf>
    <xf numFmtId="0" fontId="4" fillId="0" borderId="47" xfId="1" applyFont="1" applyBorder="1" applyAlignment="1">
      <alignment horizontal="left" vertical="center" shrinkToFit="1"/>
    </xf>
    <xf numFmtId="0" fontId="4" fillId="0" borderId="48" xfId="1" applyFont="1" applyBorder="1" applyAlignment="1">
      <alignment horizontal="left" vertical="center" shrinkToFit="1"/>
    </xf>
    <xf numFmtId="0" fontId="3" fillId="0" borderId="56" xfId="1" applyFont="1" applyBorder="1" applyAlignment="1">
      <alignment horizontal="left" vertical="center"/>
    </xf>
    <xf numFmtId="0" fontId="3" fillId="0" borderId="57" xfId="1" applyFont="1" applyBorder="1" applyAlignment="1">
      <alignment horizontal="left" vertical="center"/>
    </xf>
    <xf numFmtId="0" fontId="3" fillId="0" borderId="40" xfId="1" applyFont="1" applyBorder="1" applyAlignment="1">
      <alignment horizontal="left" vertical="center"/>
    </xf>
    <xf numFmtId="0" fontId="3" fillId="0" borderId="58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42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63" xfId="1" applyFont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3" fillId="0" borderId="57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 shrinkToFit="1"/>
    </xf>
    <xf numFmtId="0" fontId="3" fillId="0" borderId="79" xfId="1" applyFont="1" applyBorder="1" applyAlignment="1">
      <alignment horizontal="center" vertical="center" shrinkToFit="1"/>
    </xf>
    <xf numFmtId="0" fontId="1" fillId="0" borderId="0" xfId="1" applyFont="1" applyAlignment="1">
      <alignment horizontal="left" vertical="center" wrapText="1"/>
    </xf>
    <xf numFmtId="0" fontId="1" fillId="0" borderId="9" xfId="1" applyFont="1" applyBorder="1" applyAlignment="1">
      <alignment vertical="center" shrinkToFit="1"/>
    </xf>
    <xf numFmtId="0" fontId="1" fillId="0" borderId="76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76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1" fillId="0" borderId="73" xfId="1" applyFont="1" applyBorder="1" applyAlignment="1">
      <alignment vertical="center" wrapText="1" shrinkToFit="1"/>
    </xf>
    <xf numFmtId="0" fontId="1" fillId="0" borderId="74" xfId="1" applyFont="1" applyBorder="1" applyAlignment="1">
      <alignment vertical="center" wrapText="1" shrinkToFit="1"/>
    </xf>
    <xf numFmtId="0" fontId="3" fillId="0" borderId="56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84" xfId="1" applyFont="1" applyBorder="1" applyAlignment="1">
      <alignment horizontal="center" vertical="center" shrinkToFit="1"/>
    </xf>
    <xf numFmtId="0" fontId="3" fillId="0" borderId="80" xfId="1" applyFont="1" applyBorder="1" applyAlignment="1">
      <alignment horizontal="center" vertical="center" shrinkToFit="1"/>
    </xf>
    <xf numFmtId="0" fontId="12" fillId="0" borderId="80" xfId="1" applyFont="1" applyBorder="1" applyAlignment="1">
      <alignment horizontal="center" vertical="center" shrinkToFit="1"/>
    </xf>
    <xf numFmtId="0" fontId="12" fillId="0" borderId="84" xfId="1" applyFont="1" applyBorder="1" applyAlignment="1">
      <alignment horizontal="center" vertical="center" shrinkToFit="1"/>
    </xf>
    <xf numFmtId="0" fontId="1" fillId="0" borderId="78" xfId="1" applyFont="1" applyBorder="1" applyAlignment="1">
      <alignment vertical="center" shrinkToFit="1"/>
    </xf>
    <xf numFmtId="0" fontId="1" fillId="0" borderId="79" xfId="1" applyFont="1" applyBorder="1" applyAlignment="1">
      <alignment vertical="center" shrinkToFit="1"/>
    </xf>
    <xf numFmtId="0" fontId="9" fillId="0" borderId="65" xfId="1" applyFont="1" applyBorder="1" applyAlignment="1">
      <alignment horizontal="center" vertical="center" shrinkToFit="1"/>
    </xf>
    <xf numFmtId="0" fontId="9" fillId="0" borderId="51" xfId="1" applyFont="1" applyBorder="1" applyAlignment="1">
      <alignment horizontal="center" vertical="center" shrinkToFit="1"/>
    </xf>
    <xf numFmtId="0" fontId="9" fillId="0" borderId="52" xfId="1" applyFont="1" applyBorder="1" applyAlignment="1">
      <alignment horizontal="center" vertical="center" shrinkToFit="1"/>
    </xf>
    <xf numFmtId="176" fontId="3" fillId="0" borderId="50" xfId="1" applyNumberFormat="1" applyFont="1" applyBorder="1" applyAlignment="1">
      <alignment horizontal="center" vertical="center" shrinkToFit="1"/>
    </xf>
    <xf numFmtId="176" fontId="3" fillId="0" borderId="51" xfId="1" applyNumberFormat="1" applyFont="1" applyBorder="1" applyAlignment="1">
      <alignment horizontal="center" vertical="center" shrinkToFit="1"/>
    </xf>
    <xf numFmtId="176" fontId="3" fillId="0" borderId="52" xfId="1" applyNumberFormat="1" applyFont="1" applyBorder="1" applyAlignment="1">
      <alignment horizontal="center" vertical="center" shrinkToFit="1"/>
    </xf>
    <xf numFmtId="176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49" fontId="3" fillId="0" borderId="47" xfId="1" applyNumberFormat="1" applyFont="1" applyBorder="1" applyAlignment="1">
      <alignment horizontal="center" vertical="center"/>
    </xf>
    <xf numFmtId="0" fontId="12" fillId="0" borderId="73" xfId="1" applyFont="1" applyBorder="1" applyAlignment="1">
      <alignment horizontal="center" vertical="center" shrinkToFit="1"/>
    </xf>
    <xf numFmtId="0" fontId="3" fillId="0" borderId="73" xfId="1" applyFont="1" applyBorder="1" applyAlignment="1">
      <alignment horizontal="center" vertical="center" shrinkToFit="1"/>
    </xf>
    <xf numFmtId="0" fontId="3" fillId="0" borderId="74" xfId="1" applyFont="1" applyBorder="1" applyAlignment="1">
      <alignment horizontal="center" vertical="center" shrinkToFit="1"/>
    </xf>
    <xf numFmtId="0" fontId="2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27" fillId="0" borderId="0" xfId="1" applyFont="1" applyAlignment="1">
      <alignment horizontal="right" vertical="center"/>
    </xf>
  </cellXfs>
  <cellStyles count="5">
    <cellStyle name="ハイパーリンク" xfId="3" builtinId="8"/>
    <cellStyle name="桁区切り" xfId="2" builtinId="6"/>
    <cellStyle name="桁区切り 2" xfId="4" xr:uid="{62D9B955-2130-4B53-B132-DA3747062C36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00FFFF"/>
      <color rgb="FF00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71437</xdr:colOff>
      <xdr:row>112</xdr:row>
      <xdr:rowOff>0</xdr:rowOff>
    </xdr:from>
    <xdr:to>
      <xdr:col>18</xdr:col>
      <xdr:colOff>130969</xdr:colOff>
      <xdr:row>113</xdr:row>
      <xdr:rowOff>188118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43562" y="28920281"/>
          <a:ext cx="59532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</xdr:colOff>
      <xdr:row>121</xdr:row>
      <xdr:rowOff>83344</xdr:rowOff>
    </xdr:from>
    <xdr:to>
      <xdr:col>18</xdr:col>
      <xdr:colOff>178593</xdr:colOff>
      <xdr:row>124</xdr:row>
      <xdr:rowOff>285750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17406" y="32099250"/>
          <a:ext cx="142875" cy="113109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83343</xdr:colOff>
      <xdr:row>100</xdr:row>
      <xdr:rowOff>83343</xdr:rowOff>
    </xdr:from>
    <xdr:to>
      <xdr:col>18</xdr:col>
      <xdr:colOff>178593</xdr:colOff>
      <xdr:row>103</xdr:row>
      <xdr:rowOff>130969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65031" y="25110281"/>
          <a:ext cx="95250" cy="797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34</xdr:col>
      <xdr:colOff>0</xdr:colOff>
      <xdr:row>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072563" y="1095375"/>
          <a:ext cx="3810000" cy="9286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83344</xdr:colOff>
      <xdr:row>119</xdr:row>
      <xdr:rowOff>154781</xdr:rowOff>
    </xdr:from>
    <xdr:to>
      <xdr:col>18</xdr:col>
      <xdr:colOff>261937</xdr:colOff>
      <xdr:row>119</xdr:row>
      <xdr:rowOff>154781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655469" y="30825281"/>
          <a:ext cx="17859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71437</xdr:colOff>
      <xdr:row>112</xdr:row>
      <xdr:rowOff>59531</xdr:rowOff>
    </xdr:from>
    <xdr:to>
      <xdr:col>18</xdr:col>
      <xdr:colOff>130969</xdr:colOff>
      <xdr:row>113</xdr:row>
      <xdr:rowOff>247649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43562" y="28979812"/>
          <a:ext cx="59532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</xdr:colOff>
      <xdr:row>121</xdr:row>
      <xdr:rowOff>83344</xdr:rowOff>
    </xdr:from>
    <xdr:to>
      <xdr:col>18</xdr:col>
      <xdr:colOff>178593</xdr:colOff>
      <xdr:row>124</xdr:row>
      <xdr:rowOff>285750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684043" y="30334744"/>
          <a:ext cx="142875" cy="90725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83343</xdr:colOff>
      <xdr:row>100</xdr:row>
      <xdr:rowOff>83343</xdr:rowOff>
    </xdr:from>
    <xdr:to>
      <xdr:col>18</xdr:col>
      <xdr:colOff>178593</xdr:colOff>
      <xdr:row>103</xdr:row>
      <xdr:rowOff>130969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31668" y="25134093"/>
          <a:ext cx="95250" cy="7905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71437</xdr:colOff>
      <xdr:row>112</xdr:row>
      <xdr:rowOff>59531</xdr:rowOff>
    </xdr:from>
    <xdr:to>
      <xdr:col>18</xdr:col>
      <xdr:colOff>130969</xdr:colOff>
      <xdr:row>113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95E899F-4658-46E1-8A4E-A8B54151486B}"/>
            </a:ext>
          </a:extLst>
        </xdr:cNvPr>
        <xdr:cNvSpPr/>
      </xdr:nvSpPr>
      <xdr:spPr>
        <a:xfrm>
          <a:off x="5786437" y="27605831"/>
          <a:ext cx="59532" cy="43576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</xdr:colOff>
      <xdr:row>122</xdr:row>
      <xdr:rowOff>83344</xdr:rowOff>
    </xdr:from>
    <xdr:to>
      <xdr:col>18</xdr:col>
      <xdr:colOff>178593</xdr:colOff>
      <xdr:row>125</xdr:row>
      <xdr:rowOff>285750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723392C-04F3-47E7-8F58-A40CF12A0ED1}"/>
            </a:ext>
          </a:extLst>
        </xdr:cNvPr>
        <xdr:cNvSpPr/>
      </xdr:nvSpPr>
      <xdr:spPr>
        <a:xfrm>
          <a:off x="5750718" y="30039469"/>
          <a:ext cx="142875" cy="90725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83343</xdr:colOff>
      <xdr:row>101</xdr:row>
      <xdr:rowOff>83343</xdr:rowOff>
    </xdr:from>
    <xdr:to>
      <xdr:col>18</xdr:col>
      <xdr:colOff>178593</xdr:colOff>
      <xdr:row>104</xdr:row>
      <xdr:rowOff>130969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FB6BCB6-6053-4129-ADB9-688D8C7979FC}"/>
            </a:ext>
          </a:extLst>
        </xdr:cNvPr>
        <xdr:cNvSpPr/>
      </xdr:nvSpPr>
      <xdr:spPr>
        <a:xfrm>
          <a:off x="5798343" y="25019793"/>
          <a:ext cx="95250" cy="7905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P206"/>
  <sheetViews>
    <sheetView showGridLines="0" showZeros="0" tabSelected="1" view="pageBreakPreview" topLeftCell="A2" zoomScale="80" zoomScaleNormal="100" zoomScaleSheetLayoutView="80" workbookViewId="0">
      <selection activeCell="Q5" sqref="Q5:W5"/>
    </sheetView>
  </sheetViews>
  <sheetFormatPr defaultColWidth="9.296875" defaultRowHeight="14" x14ac:dyDescent="0.3"/>
  <cols>
    <col min="1" max="1" width="9.296875" style="3"/>
    <col min="2" max="2" width="1.5" style="3" customWidth="1"/>
    <col min="3" max="34" width="6" style="3" customWidth="1"/>
    <col min="35" max="35" width="2.296875" style="3" customWidth="1"/>
    <col min="36" max="16384" width="9.296875" style="3"/>
  </cols>
  <sheetData>
    <row r="1" spans="3:42" ht="20.149999999999999" hidden="1" customHeight="1" x14ac:dyDescent="0.3">
      <c r="D1" s="1"/>
      <c r="E1" s="1"/>
      <c r="F1" s="1"/>
      <c r="G1" s="1"/>
      <c r="Q1" s="1"/>
      <c r="T1" s="7"/>
      <c r="AG1" s="433"/>
      <c r="AH1" s="433"/>
    </row>
    <row r="2" spans="3:42" ht="20.149999999999999" customHeight="1" x14ac:dyDescent="0.3">
      <c r="C2" s="4"/>
      <c r="Z2" s="2" t="s">
        <v>105</v>
      </c>
      <c r="AA2" s="2"/>
      <c r="AB2" s="538" t="s">
        <v>281</v>
      </c>
      <c r="AC2" s="538"/>
      <c r="AD2" s="538"/>
      <c r="AE2" s="538"/>
      <c r="AF2" s="538"/>
      <c r="AG2" s="538"/>
      <c r="AH2" s="538"/>
    </row>
    <row r="3" spans="3:42" ht="20.149999999999999" customHeight="1" x14ac:dyDescent="0.3">
      <c r="C3" s="573" t="s">
        <v>302</v>
      </c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</row>
    <row r="4" spans="3:42" ht="20.149999999999999" customHeight="1" thickBot="1" x14ac:dyDescent="0.35">
      <c r="D4" s="80" t="s">
        <v>248</v>
      </c>
      <c r="E4" s="435" t="s">
        <v>99</v>
      </c>
      <c r="F4" s="436"/>
      <c r="G4" s="80"/>
      <c r="H4" s="435" t="s">
        <v>100</v>
      </c>
      <c r="I4" s="436"/>
      <c r="O4" s="548" t="s">
        <v>97</v>
      </c>
      <c r="P4" s="548"/>
      <c r="Q4" s="548"/>
      <c r="R4" s="547" t="s">
        <v>256</v>
      </c>
      <c r="S4" s="547"/>
      <c r="T4" s="5"/>
      <c r="U4" s="48" t="s">
        <v>96</v>
      </c>
      <c r="V4" s="19"/>
      <c r="X4" s="539"/>
      <c r="Y4" s="539"/>
      <c r="Z4" s="19" t="s">
        <v>91</v>
      </c>
      <c r="AA4" s="19"/>
      <c r="AB4" s="19" t="s">
        <v>92</v>
      </c>
      <c r="AC4" s="19"/>
      <c r="AD4" s="3" t="s">
        <v>83</v>
      </c>
      <c r="AF4" s="3" t="s">
        <v>93</v>
      </c>
      <c r="AG4" s="3" t="s">
        <v>94</v>
      </c>
      <c r="AH4" s="4" t="s">
        <v>95</v>
      </c>
    </row>
    <row r="5" spans="3:42" ht="25" customHeight="1" x14ac:dyDescent="0.3">
      <c r="C5" s="42" t="s">
        <v>75</v>
      </c>
      <c r="D5" s="576" t="s">
        <v>76</v>
      </c>
      <c r="E5" s="576"/>
      <c r="F5" s="576"/>
      <c r="G5" s="576"/>
      <c r="H5" s="576"/>
      <c r="I5" s="577"/>
      <c r="L5" s="578" t="s">
        <v>61</v>
      </c>
      <c r="M5" s="587" t="s">
        <v>98</v>
      </c>
      <c r="N5" s="588"/>
      <c r="O5" s="588"/>
      <c r="P5" s="589"/>
      <c r="Q5" s="553"/>
      <c r="R5" s="554"/>
      <c r="S5" s="554"/>
      <c r="T5" s="554"/>
      <c r="U5" s="554"/>
      <c r="V5" s="554"/>
      <c r="W5" s="550"/>
      <c r="X5" s="551" t="s">
        <v>214</v>
      </c>
      <c r="Y5" s="552"/>
      <c r="Z5" s="549"/>
      <c r="AA5" s="550"/>
      <c r="AB5" s="592" t="s">
        <v>78</v>
      </c>
      <c r="AC5" s="592"/>
      <c r="AD5" s="593"/>
      <c r="AE5" s="593"/>
      <c r="AF5" s="593"/>
      <c r="AG5" s="593"/>
      <c r="AH5" s="594"/>
    </row>
    <row r="6" spans="3:42" ht="25" customHeight="1" x14ac:dyDescent="0.3">
      <c r="C6" s="14"/>
      <c r="D6" s="564" t="s">
        <v>77</v>
      </c>
      <c r="E6" s="564"/>
      <c r="F6" s="564"/>
      <c r="G6" s="564"/>
      <c r="H6" s="564"/>
      <c r="I6" s="565"/>
      <c r="L6" s="579"/>
      <c r="M6" s="584" t="s">
        <v>62</v>
      </c>
      <c r="N6" s="585"/>
      <c r="O6" s="585"/>
      <c r="P6" s="586"/>
      <c r="Q6" s="561"/>
      <c r="R6" s="513"/>
      <c r="S6" s="513"/>
      <c r="T6" s="513"/>
      <c r="U6" s="513"/>
      <c r="V6" s="513"/>
      <c r="W6" s="513"/>
      <c r="X6" s="513"/>
      <c r="Y6" s="559" t="s">
        <v>2</v>
      </c>
      <c r="Z6" s="559"/>
      <c r="AA6" s="559"/>
      <c r="AB6" s="590"/>
      <c r="AC6" s="590"/>
      <c r="AD6" s="590"/>
      <c r="AE6" s="590"/>
      <c r="AF6" s="590"/>
      <c r="AG6" s="590"/>
      <c r="AH6" s="591"/>
    </row>
    <row r="7" spans="3:42" ht="25" customHeight="1" x14ac:dyDescent="0.3">
      <c r="C7" s="14"/>
      <c r="D7" s="564" t="s">
        <v>74</v>
      </c>
      <c r="E7" s="564"/>
      <c r="F7" s="564"/>
      <c r="G7" s="564"/>
      <c r="H7" s="564"/>
      <c r="I7" s="565"/>
      <c r="L7" s="579"/>
      <c r="M7" s="438" t="s">
        <v>159</v>
      </c>
      <c r="N7" s="311"/>
      <c r="O7" s="311"/>
      <c r="P7" s="312"/>
      <c r="Q7" s="561"/>
      <c r="R7" s="513"/>
      <c r="S7" s="513"/>
      <c r="T7" s="513"/>
      <c r="U7" s="513"/>
      <c r="V7" s="513"/>
      <c r="W7" s="513"/>
      <c r="X7" s="570"/>
      <c r="Y7" s="560" t="s">
        <v>63</v>
      </c>
      <c r="Z7" s="559"/>
      <c r="AA7" s="559"/>
      <c r="AB7" s="590"/>
      <c r="AC7" s="590"/>
      <c r="AD7" s="590"/>
      <c r="AE7" s="590"/>
      <c r="AF7" s="590"/>
      <c r="AG7" s="590"/>
      <c r="AH7" s="591"/>
    </row>
    <row r="8" spans="3:42" ht="24.75" customHeight="1" thickBot="1" x14ac:dyDescent="0.35">
      <c r="C8" s="15"/>
      <c r="D8" s="595" t="s">
        <v>1</v>
      </c>
      <c r="E8" s="595"/>
      <c r="F8" s="595"/>
      <c r="G8" s="595"/>
      <c r="H8" s="595"/>
      <c r="I8" s="596"/>
      <c r="L8" s="580"/>
      <c r="M8" s="581" t="s">
        <v>160</v>
      </c>
      <c r="N8" s="582"/>
      <c r="O8" s="582"/>
      <c r="P8" s="583"/>
      <c r="Q8" s="269" t="s">
        <v>281</v>
      </c>
      <c r="R8" s="270"/>
      <c r="S8" s="270"/>
      <c r="T8" s="270"/>
      <c r="U8" s="270"/>
      <c r="V8" s="270"/>
      <c r="W8" s="263" t="e">
        <f>DATEDIF(Q8,AB2,"y")</f>
        <v>#VALUE!</v>
      </c>
      <c r="X8" s="265" t="s">
        <v>79</v>
      </c>
      <c r="Y8" s="598" t="s">
        <v>3</v>
      </c>
      <c r="Z8" s="598"/>
      <c r="AA8" s="598"/>
      <c r="AB8" s="598"/>
      <c r="AC8" s="598"/>
      <c r="AD8" s="598"/>
      <c r="AE8" s="598"/>
      <c r="AF8" s="598"/>
      <c r="AG8" s="598"/>
      <c r="AH8" s="599"/>
      <c r="AK8" s="244" t="s">
        <v>282</v>
      </c>
    </row>
    <row r="9" spans="3:42" ht="20.149999999999999" customHeight="1" x14ac:dyDescent="0.3">
      <c r="D9" s="571"/>
      <c r="E9" s="571"/>
      <c r="F9" s="571"/>
      <c r="G9" s="571"/>
      <c r="H9" s="571"/>
      <c r="M9" s="597"/>
      <c r="N9" s="597"/>
      <c r="O9" s="597"/>
      <c r="P9" s="597"/>
      <c r="Q9" s="597"/>
      <c r="R9" s="597"/>
      <c r="S9" s="597"/>
      <c r="T9" s="597"/>
      <c r="U9" s="597"/>
      <c r="V9" s="597"/>
      <c r="W9" s="597"/>
      <c r="X9" s="597"/>
      <c r="Y9" s="597"/>
      <c r="Z9" s="597"/>
      <c r="AA9" s="597"/>
      <c r="AB9" s="597"/>
      <c r="AC9" s="597"/>
      <c r="AD9" s="597"/>
      <c r="AE9" s="597"/>
      <c r="AF9" s="597"/>
      <c r="AG9" s="597"/>
      <c r="AH9" s="597"/>
    </row>
    <row r="10" spans="3:42" ht="20.149999999999999" customHeight="1" thickBot="1" x14ac:dyDescent="0.35">
      <c r="C10" s="572" t="s">
        <v>12</v>
      </c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2"/>
      <c r="AE10" s="572"/>
      <c r="AF10" s="572"/>
      <c r="AG10" s="572"/>
      <c r="AH10" s="572"/>
    </row>
    <row r="11" spans="3:42" ht="30" customHeight="1" thickBot="1" x14ac:dyDescent="0.35">
      <c r="C11" s="574" t="s">
        <v>292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575"/>
    </row>
    <row r="12" spans="3:42" ht="25" customHeight="1" thickBot="1" x14ac:dyDescent="0.35">
      <c r="C12" s="574" t="s">
        <v>17</v>
      </c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88"/>
      <c r="R12" s="288" t="s">
        <v>224</v>
      </c>
      <c r="S12" s="289"/>
      <c r="T12" s="290"/>
      <c r="U12" s="288"/>
      <c r="V12" s="289"/>
      <c r="W12" s="289"/>
      <c r="X12" s="289"/>
      <c r="Y12" s="289"/>
      <c r="Z12" s="289"/>
      <c r="AA12" s="290"/>
      <c r="AB12" s="90" t="s">
        <v>225</v>
      </c>
      <c r="AC12" s="91"/>
      <c r="AD12" s="288"/>
      <c r="AE12" s="289"/>
      <c r="AF12" s="289"/>
      <c r="AG12" s="289"/>
      <c r="AH12" s="575"/>
    </row>
    <row r="13" spans="3:42" ht="20.149999999999999" customHeight="1" x14ac:dyDescent="0.3">
      <c r="C13" s="390" t="s">
        <v>226</v>
      </c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2"/>
    </row>
    <row r="14" spans="3:42" ht="20.149999999999999" customHeight="1" x14ac:dyDescent="0.3">
      <c r="C14" s="495" t="s">
        <v>13</v>
      </c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514"/>
      <c r="S14" s="512" t="s">
        <v>82</v>
      </c>
      <c r="T14" s="513"/>
      <c r="U14" s="513"/>
      <c r="V14" s="513"/>
      <c r="W14" s="513"/>
      <c r="X14" s="513"/>
      <c r="Y14" s="513"/>
      <c r="Z14" s="513"/>
      <c r="AA14" s="135" t="s">
        <v>80</v>
      </c>
      <c r="AB14" s="280" t="str">
        <f>AK16&amp;" "&amp;AM16&amp;" "&amp;AO16</f>
        <v>令和 11 年</v>
      </c>
      <c r="AC14" s="280"/>
      <c r="AD14" s="280"/>
      <c r="AE14" s="43" t="s">
        <v>284</v>
      </c>
      <c r="AF14" s="43"/>
      <c r="AG14" s="43"/>
      <c r="AH14" s="44"/>
      <c r="AK14" s="244" t="s">
        <v>285</v>
      </c>
    </row>
    <row r="15" spans="3:42" ht="20.149999999999999" customHeight="1" thickBot="1" x14ac:dyDescent="0.35">
      <c r="C15" s="520" t="s">
        <v>58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412" t="s">
        <v>56</v>
      </c>
      <c r="Q15" s="412"/>
      <c r="R15" s="518"/>
      <c r="S15" s="520" t="s">
        <v>58</v>
      </c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412" t="s">
        <v>56</v>
      </c>
      <c r="AG15" s="412"/>
      <c r="AH15" s="518"/>
    </row>
    <row r="16" spans="3:42" ht="20.149999999999999" customHeight="1" thickTop="1" x14ac:dyDescent="0.3">
      <c r="C16" s="522" t="s">
        <v>72</v>
      </c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415"/>
      <c r="Q16" s="415"/>
      <c r="R16" s="519"/>
      <c r="S16" s="522" t="s">
        <v>71</v>
      </c>
      <c r="T16" s="523"/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415"/>
      <c r="AG16" s="415"/>
      <c r="AH16" s="519"/>
      <c r="AK16" s="271" t="s">
        <v>269</v>
      </c>
      <c r="AL16" s="272"/>
      <c r="AM16" s="273">
        <v>11</v>
      </c>
      <c r="AN16" s="274"/>
      <c r="AO16" s="279" t="s">
        <v>268</v>
      </c>
      <c r="AP16" s="271"/>
    </row>
    <row r="17" spans="3:42" ht="20.149999999999999" customHeight="1" thickBot="1" x14ac:dyDescent="0.35">
      <c r="C17" s="515" t="s">
        <v>28</v>
      </c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7"/>
      <c r="S17" s="515" t="s">
        <v>28</v>
      </c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7"/>
      <c r="AK17" s="271"/>
      <c r="AL17" s="272"/>
      <c r="AM17" s="275"/>
      <c r="AN17" s="276"/>
      <c r="AO17" s="279"/>
      <c r="AP17" s="271"/>
    </row>
    <row r="18" spans="3:42" ht="20.149999999999999" customHeight="1" thickBot="1" x14ac:dyDescent="0.35">
      <c r="C18" s="566" t="s">
        <v>252</v>
      </c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  <c r="X18" s="567"/>
      <c r="Y18" s="567"/>
      <c r="Z18" s="567"/>
      <c r="AA18" s="567"/>
      <c r="AB18" s="568"/>
      <c r="AC18" s="568"/>
      <c r="AD18" s="568"/>
      <c r="AE18" s="568"/>
      <c r="AF18" s="568"/>
      <c r="AG18" s="567"/>
      <c r="AH18" s="569"/>
      <c r="AK18" s="271"/>
      <c r="AL18" s="272"/>
      <c r="AM18" s="277"/>
      <c r="AN18" s="278"/>
      <c r="AO18" s="279"/>
      <c r="AP18" s="271"/>
    </row>
    <row r="19" spans="3:42" ht="20.149999999999999" customHeight="1" thickTop="1" x14ac:dyDescent="0.3">
      <c r="C19" s="26"/>
      <c r="D19" s="27"/>
      <c r="E19" s="27"/>
      <c r="F19" s="27"/>
      <c r="G19" s="27"/>
      <c r="H19" s="28"/>
      <c r="I19" s="559" t="s">
        <v>27</v>
      </c>
      <c r="J19" s="559"/>
      <c r="K19" s="559"/>
      <c r="L19" s="559"/>
      <c r="M19" s="302" t="str">
        <f>"目標　"&amp;AB14</f>
        <v>目標　令和 11 年</v>
      </c>
      <c r="N19" s="303"/>
      <c r="O19" s="303"/>
      <c r="P19" s="304"/>
      <c r="Q19" s="332"/>
      <c r="R19" s="333"/>
      <c r="S19" s="333"/>
      <c r="T19" s="333"/>
      <c r="U19" s="333"/>
      <c r="V19" s="604"/>
      <c r="W19" s="600" t="s">
        <v>20</v>
      </c>
      <c r="X19" s="600"/>
      <c r="Y19" s="600"/>
      <c r="Z19" s="600"/>
      <c r="AA19" s="302" t="str">
        <f>M19</f>
        <v>目標　令和 11 年</v>
      </c>
      <c r="AB19" s="303"/>
      <c r="AC19" s="303"/>
      <c r="AD19" s="304"/>
      <c r="AE19" s="507" t="s">
        <v>22</v>
      </c>
      <c r="AF19" s="370"/>
      <c r="AG19" s="562" t="s">
        <v>232</v>
      </c>
      <c r="AH19" s="563"/>
    </row>
    <row r="20" spans="3:42" ht="30" customHeight="1" x14ac:dyDescent="0.3">
      <c r="C20" s="509" t="s">
        <v>26</v>
      </c>
      <c r="D20" s="510"/>
      <c r="E20" s="510"/>
      <c r="F20" s="510"/>
      <c r="G20" s="510"/>
      <c r="H20" s="511"/>
      <c r="I20" s="294"/>
      <c r="J20" s="295"/>
      <c r="K20" s="295"/>
      <c r="L20" s="120" t="s">
        <v>21</v>
      </c>
      <c r="M20" s="294"/>
      <c r="N20" s="295"/>
      <c r="O20" s="295"/>
      <c r="P20" s="120" t="s">
        <v>21</v>
      </c>
      <c r="Q20" s="601" t="s">
        <v>32</v>
      </c>
      <c r="R20" s="602"/>
      <c r="S20" s="602"/>
      <c r="T20" s="602"/>
      <c r="U20" s="602"/>
      <c r="V20" s="603"/>
      <c r="W20" s="298"/>
      <c r="X20" s="299"/>
      <c r="Y20" s="299"/>
      <c r="Z20" s="122" t="s">
        <v>73</v>
      </c>
      <c r="AA20" s="298"/>
      <c r="AB20" s="299"/>
      <c r="AC20" s="299"/>
      <c r="AD20" s="122" t="s">
        <v>73</v>
      </c>
      <c r="AE20" s="507"/>
      <c r="AF20" s="370"/>
      <c r="AG20" s="124"/>
      <c r="AH20" s="125" t="s">
        <v>90</v>
      </c>
    </row>
    <row r="21" spans="3:42" ht="30" customHeight="1" thickBot="1" x14ac:dyDescent="0.35">
      <c r="C21" s="29"/>
      <c r="D21" s="504" t="s">
        <v>29</v>
      </c>
      <c r="E21" s="505"/>
      <c r="F21" s="505"/>
      <c r="G21" s="505"/>
      <c r="H21" s="506"/>
      <c r="I21" s="296"/>
      <c r="J21" s="297"/>
      <c r="K21" s="297"/>
      <c r="L21" s="121" t="s">
        <v>21</v>
      </c>
      <c r="M21" s="296"/>
      <c r="N21" s="297"/>
      <c r="O21" s="297"/>
      <c r="P21" s="121" t="s">
        <v>21</v>
      </c>
      <c r="Q21" s="12"/>
      <c r="R21" s="504" t="s">
        <v>31</v>
      </c>
      <c r="S21" s="505"/>
      <c r="T21" s="505"/>
      <c r="U21" s="505"/>
      <c r="V21" s="506"/>
      <c r="W21" s="300"/>
      <c r="X21" s="301"/>
      <c r="Y21" s="301"/>
      <c r="Z21" s="123" t="s">
        <v>73</v>
      </c>
      <c r="AA21" s="300"/>
      <c r="AB21" s="301"/>
      <c r="AC21" s="301"/>
      <c r="AD21" s="123" t="s">
        <v>73</v>
      </c>
      <c r="AE21" s="508"/>
      <c r="AF21" s="461"/>
      <c r="AG21" s="126"/>
      <c r="AH21" s="127" t="s">
        <v>90</v>
      </c>
    </row>
    <row r="22" spans="3:42" ht="25" customHeight="1" thickBot="1" x14ac:dyDescent="0.35">
      <c r="C22" s="487" t="s">
        <v>19</v>
      </c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9"/>
    </row>
    <row r="23" spans="3:42" ht="20.149999999999999" customHeight="1" x14ac:dyDescent="0.3">
      <c r="C23" s="291" t="s">
        <v>253</v>
      </c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3"/>
      <c r="Y23" s="605" t="s">
        <v>25</v>
      </c>
      <c r="Z23" s="606"/>
      <c r="AA23" s="606"/>
      <c r="AB23" s="606"/>
      <c r="AC23" s="606"/>
      <c r="AD23" s="606"/>
      <c r="AE23" s="606"/>
      <c r="AF23" s="606"/>
      <c r="AG23" s="606"/>
      <c r="AH23" s="607"/>
    </row>
    <row r="24" spans="3:42" ht="20.149999999999999" customHeight="1" x14ac:dyDescent="0.3">
      <c r="C24" s="411" t="s">
        <v>24</v>
      </c>
      <c r="D24" s="412"/>
      <c r="E24" s="413"/>
      <c r="F24" s="450" t="s">
        <v>5</v>
      </c>
      <c r="G24" s="412"/>
      <c r="H24" s="284"/>
      <c r="I24" s="285"/>
      <c r="J24" s="302" t="str">
        <f>M19</f>
        <v>目標　令和 11 年</v>
      </c>
      <c r="K24" s="303"/>
      <c r="L24" s="303"/>
      <c r="M24" s="305"/>
      <c r="N24" s="411" t="s">
        <v>24</v>
      </c>
      <c r="O24" s="412"/>
      <c r="P24" s="413"/>
      <c r="Q24" s="283" t="s">
        <v>5</v>
      </c>
      <c r="R24" s="284"/>
      <c r="S24" s="284"/>
      <c r="T24" s="285"/>
      <c r="U24" s="302" t="str">
        <f>M19</f>
        <v>目標　令和 11 年</v>
      </c>
      <c r="V24" s="303"/>
      <c r="W24" s="303"/>
      <c r="X24" s="305"/>
      <c r="Y24" s="319"/>
      <c r="Z24" s="320"/>
      <c r="AA24" s="320"/>
      <c r="AB24" s="320"/>
      <c r="AC24" s="320"/>
      <c r="AD24" s="320"/>
      <c r="AE24" s="320"/>
      <c r="AF24" s="320"/>
      <c r="AG24" s="320"/>
      <c r="AH24" s="608"/>
    </row>
    <row r="25" spans="3:42" ht="20.149999999999999" customHeight="1" x14ac:dyDescent="0.3">
      <c r="C25" s="414"/>
      <c r="D25" s="415"/>
      <c r="E25" s="415"/>
      <c r="F25" s="418" t="s">
        <v>68</v>
      </c>
      <c r="G25" s="419"/>
      <c r="H25" s="418" t="s">
        <v>251</v>
      </c>
      <c r="I25" s="419"/>
      <c r="J25" s="418" t="s">
        <v>68</v>
      </c>
      <c r="K25" s="419"/>
      <c r="L25" s="418" t="s">
        <v>251</v>
      </c>
      <c r="M25" s="419"/>
      <c r="N25" s="414"/>
      <c r="O25" s="415"/>
      <c r="P25" s="415"/>
      <c r="Q25" s="418" t="s">
        <v>68</v>
      </c>
      <c r="R25" s="419"/>
      <c r="S25" s="418" t="s">
        <v>251</v>
      </c>
      <c r="T25" s="419"/>
      <c r="U25" s="418" t="s">
        <v>68</v>
      </c>
      <c r="V25" s="419"/>
      <c r="W25" s="418" t="s">
        <v>251</v>
      </c>
      <c r="X25" s="419"/>
      <c r="Y25" s="495" t="s">
        <v>23</v>
      </c>
      <c r="Z25" s="424"/>
      <c r="AA25" s="424"/>
      <c r="AB25" s="425"/>
      <c r="AC25" s="423" t="s">
        <v>4</v>
      </c>
      <c r="AD25" s="424"/>
      <c r="AE25" s="425"/>
      <c r="AF25" s="302" t="str">
        <f>M19</f>
        <v>目標　令和 11 年</v>
      </c>
      <c r="AG25" s="303"/>
      <c r="AH25" s="305"/>
      <c r="AI25" s="45"/>
    </row>
    <row r="26" spans="3:42" ht="20.149999999999999" customHeight="1" x14ac:dyDescent="0.3">
      <c r="C26" s="416"/>
      <c r="D26" s="417"/>
      <c r="E26" s="417"/>
      <c r="F26" s="420"/>
      <c r="G26" s="421"/>
      <c r="H26" s="420"/>
      <c r="I26" s="421"/>
      <c r="J26" s="420"/>
      <c r="K26" s="421"/>
      <c r="L26" s="420"/>
      <c r="M26" s="421"/>
      <c r="N26" s="416"/>
      <c r="O26" s="417"/>
      <c r="P26" s="417"/>
      <c r="Q26" s="420"/>
      <c r="R26" s="421"/>
      <c r="S26" s="420"/>
      <c r="T26" s="421"/>
      <c r="U26" s="420"/>
      <c r="V26" s="421"/>
      <c r="W26" s="420"/>
      <c r="X26" s="421"/>
      <c r="Y26" s="406"/>
      <c r="Z26" s="407"/>
      <c r="AA26" s="407"/>
      <c r="AB26" s="408"/>
      <c r="AC26" s="409"/>
      <c r="AD26" s="410"/>
      <c r="AE26" s="119" t="s">
        <v>21</v>
      </c>
      <c r="AF26" s="409"/>
      <c r="AG26" s="410"/>
      <c r="AH26" s="256" t="s">
        <v>21</v>
      </c>
    </row>
    <row r="27" spans="3:42" ht="20.149999999999999" customHeight="1" x14ac:dyDescent="0.3">
      <c r="C27" s="524"/>
      <c r="D27" s="525"/>
      <c r="E27" s="526"/>
      <c r="F27" s="422"/>
      <c r="G27" s="408"/>
      <c r="H27" s="500"/>
      <c r="I27" s="535"/>
      <c r="J27" s="422"/>
      <c r="K27" s="408"/>
      <c r="L27" s="500"/>
      <c r="M27" s="501"/>
      <c r="N27" s="442"/>
      <c r="O27" s="427"/>
      <c r="P27" s="443"/>
      <c r="Q27" s="381"/>
      <c r="R27" s="382"/>
      <c r="S27" s="370"/>
      <c r="T27" s="325"/>
      <c r="U27" s="381"/>
      <c r="V27" s="382"/>
      <c r="W27" s="370"/>
      <c r="X27" s="496"/>
      <c r="Y27" s="406"/>
      <c r="Z27" s="407"/>
      <c r="AA27" s="407"/>
      <c r="AB27" s="408"/>
      <c r="AC27" s="409"/>
      <c r="AD27" s="410"/>
      <c r="AE27" s="119" t="s">
        <v>21</v>
      </c>
      <c r="AF27" s="409"/>
      <c r="AG27" s="410"/>
      <c r="AH27" s="256" t="s">
        <v>21</v>
      </c>
    </row>
    <row r="28" spans="3:42" ht="20.149999999999999" customHeight="1" x14ac:dyDescent="0.3">
      <c r="C28" s="527"/>
      <c r="D28" s="528"/>
      <c r="E28" s="529"/>
      <c r="F28" s="533"/>
      <c r="G28" s="534"/>
      <c r="H28" s="502"/>
      <c r="I28" s="536"/>
      <c r="J28" s="533"/>
      <c r="K28" s="534"/>
      <c r="L28" s="502"/>
      <c r="M28" s="503"/>
      <c r="N28" s="326"/>
      <c r="O28" s="327"/>
      <c r="P28" s="444"/>
      <c r="Q28" s="381"/>
      <c r="R28" s="382"/>
      <c r="S28" s="370"/>
      <c r="T28" s="325"/>
      <c r="U28" s="381"/>
      <c r="V28" s="382"/>
      <c r="W28" s="370"/>
      <c r="X28" s="496"/>
      <c r="Y28" s="406"/>
      <c r="Z28" s="407"/>
      <c r="AA28" s="407"/>
      <c r="AB28" s="408"/>
      <c r="AC28" s="409"/>
      <c r="AD28" s="410"/>
      <c r="AE28" s="119" t="s">
        <v>21</v>
      </c>
      <c r="AF28" s="409"/>
      <c r="AG28" s="410"/>
      <c r="AH28" s="256" t="s">
        <v>21</v>
      </c>
    </row>
    <row r="29" spans="3:42" ht="20.149999999999999" customHeight="1" x14ac:dyDescent="0.3">
      <c r="C29" s="490"/>
      <c r="D29" s="491"/>
      <c r="E29" s="492"/>
      <c r="F29" s="475"/>
      <c r="G29" s="476"/>
      <c r="H29" s="477"/>
      <c r="I29" s="478"/>
      <c r="J29" s="475"/>
      <c r="K29" s="476"/>
      <c r="L29" s="477"/>
      <c r="M29" s="494"/>
      <c r="N29" s="52"/>
      <c r="O29" s="59"/>
      <c r="P29" s="74"/>
      <c r="Q29" s="62"/>
      <c r="R29" s="63"/>
      <c r="S29" s="57"/>
      <c r="T29" s="61"/>
      <c r="U29" s="62"/>
      <c r="V29" s="63"/>
      <c r="W29" s="57"/>
      <c r="X29" s="58"/>
      <c r="Y29" s="406"/>
      <c r="Z29" s="407"/>
      <c r="AA29" s="407"/>
      <c r="AB29" s="408"/>
      <c r="AC29" s="409"/>
      <c r="AD29" s="410"/>
      <c r="AE29" s="119" t="s">
        <v>21</v>
      </c>
      <c r="AF29" s="409"/>
      <c r="AG29" s="410"/>
      <c r="AH29" s="256" t="s">
        <v>21</v>
      </c>
    </row>
    <row r="30" spans="3:42" ht="20.149999999999999" customHeight="1" thickBot="1" x14ac:dyDescent="0.35">
      <c r="C30" s="530"/>
      <c r="D30" s="531"/>
      <c r="E30" s="532"/>
      <c r="F30" s="451"/>
      <c r="G30" s="394"/>
      <c r="H30" s="481"/>
      <c r="I30" s="493"/>
      <c r="J30" s="451"/>
      <c r="K30" s="394"/>
      <c r="L30" s="481"/>
      <c r="M30" s="482"/>
      <c r="N30" s="445"/>
      <c r="O30" s="446"/>
      <c r="P30" s="447"/>
      <c r="Q30" s="479"/>
      <c r="R30" s="480"/>
      <c r="S30" s="461"/>
      <c r="T30" s="537"/>
      <c r="U30" s="479"/>
      <c r="V30" s="480"/>
      <c r="W30" s="461"/>
      <c r="X30" s="462"/>
      <c r="Y30" s="497" t="s">
        <v>161</v>
      </c>
      <c r="Z30" s="498"/>
      <c r="AA30" s="498"/>
      <c r="AB30" s="499"/>
      <c r="AC30" s="454">
        <f>SUM(AC26:AD29)</f>
        <v>0</v>
      </c>
      <c r="AD30" s="455"/>
      <c r="AE30" s="262" t="s">
        <v>21</v>
      </c>
      <c r="AF30" s="454">
        <f>SUM(AF26:AG29)</f>
        <v>0</v>
      </c>
      <c r="AG30" s="455"/>
      <c r="AH30" s="257" t="s">
        <v>21</v>
      </c>
    </row>
    <row r="31" spans="3:42" ht="19.5" customHeight="1" x14ac:dyDescent="0.3">
      <c r="C31" s="282" t="s">
        <v>161</v>
      </c>
      <c r="D31" s="282"/>
      <c r="E31" s="282"/>
      <c r="F31" s="282">
        <f>SUM(F27:G30)</f>
        <v>0</v>
      </c>
      <c r="G31" s="282"/>
      <c r="H31" s="282">
        <f t="shared" ref="H31" si="0">SUM(H27:I30)</f>
        <v>0</v>
      </c>
      <c r="I31" s="282"/>
      <c r="J31" s="282">
        <f t="shared" ref="J31" si="1">SUM(J27:K30)</f>
        <v>0</v>
      </c>
      <c r="K31" s="282"/>
      <c r="L31" s="282">
        <f t="shared" ref="L31" si="2">SUM(L27:M30)</f>
        <v>0</v>
      </c>
      <c r="M31" s="282"/>
      <c r="N31" s="40"/>
      <c r="O31" s="40"/>
      <c r="P31" s="40"/>
      <c r="Q31" s="282">
        <f>SUM(Q27:R30)</f>
        <v>0</v>
      </c>
      <c r="R31" s="282"/>
      <c r="S31" s="282">
        <f>SUM(S27:T30)</f>
        <v>0</v>
      </c>
      <c r="T31" s="282"/>
      <c r="U31" s="282">
        <f>SUM(U27:V30)</f>
        <v>0</v>
      </c>
      <c r="V31" s="282"/>
      <c r="W31" s="282">
        <f>SUM(W27:X30)</f>
        <v>0</v>
      </c>
      <c r="X31" s="282"/>
      <c r="Y31" s="40"/>
      <c r="Z31" s="40"/>
      <c r="AA31" s="40"/>
      <c r="AB31" s="40"/>
      <c r="AC31" s="486"/>
      <c r="AD31" s="486"/>
      <c r="AE31" s="75"/>
      <c r="AF31" s="486"/>
      <c r="AG31" s="486"/>
      <c r="AH31" s="41"/>
    </row>
    <row r="32" spans="3:42" ht="11.25" customHeight="1" x14ac:dyDescent="0.3">
      <c r="C32" s="59"/>
      <c r="D32" s="59"/>
      <c r="E32" s="59"/>
      <c r="F32" s="59"/>
      <c r="G32" s="59"/>
      <c r="H32" s="10"/>
      <c r="I32" s="10"/>
      <c r="J32" s="59"/>
      <c r="K32" s="59"/>
      <c r="L32" s="10"/>
      <c r="M32" s="10"/>
      <c r="N32" s="10"/>
      <c r="O32" s="10"/>
      <c r="P32" s="10"/>
      <c r="Q32" s="10"/>
      <c r="R32" s="405" t="s">
        <v>296</v>
      </c>
      <c r="S32" s="405"/>
      <c r="T32" s="10"/>
      <c r="U32" s="10"/>
      <c r="V32" s="10"/>
      <c r="W32" s="10"/>
      <c r="X32" s="10"/>
      <c r="Y32" s="10"/>
      <c r="Z32" s="10"/>
      <c r="AA32" s="10"/>
      <c r="AB32" s="10"/>
      <c r="AC32" s="101"/>
      <c r="AD32" s="101"/>
      <c r="AE32" s="102"/>
      <c r="AF32" s="101"/>
      <c r="AG32" s="101"/>
      <c r="AH32" s="93"/>
    </row>
    <row r="33" spans="3:34" ht="9" customHeight="1" thickBot="1" x14ac:dyDescent="0.3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39"/>
      <c r="AD33" s="39"/>
      <c r="AE33" s="39"/>
      <c r="AF33" s="39"/>
      <c r="AG33" s="39"/>
      <c r="AH33" s="39"/>
    </row>
    <row r="34" spans="3:34" ht="20.149999999999999" customHeight="1" thickBot="1" x14ac:dyDescent="0.35">
      <c r="C34" s="483" t="s">
        <v>242</v>
      </c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5"/>
    </row>
    <row r="35" spans="3:34" ht="20.149999999999999" customHeight="1" x14ac:dyDescent="0.3">
      <c r="C35" s="390" t="s">
        <v>208</v>
      </c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2"/>
      <c r="S35" s="390" t="s">
        <v>254</v>
      </c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2"/>
    </row>
    <row r="36" spans="3:34" ht="20.149999999999999" customHeight="1" x14ac:dyDescent="0.3">
      <c r="C36" s="429" t="s">
        <v>14</v>
      </c>
      <c r="D36" s="430"/>
      <c r="E36" s="464"/>
      <c r="F36" s="467" t="s">
        <v>6</v>
      </c>
      <c r="G36" s="430"/>
      <c r="H36" s="430"/>
      <c r="I36" s="464"/>
      <c r="J36" s="614" t="s">
        <v>7</v>
      </c>
      <c r="K36" s="467" t="s">
        <v>69</v>
      </c>
      <c r="L36" s="430"/>
      <c r="M36" s="430"/>
      <c r="N36" s="464"/>
      <c r="O36" s="467" t="s">
        <v>294</v>
      </c>
      <c r="P36" s="430"/>
      <c r="Q36" s="430"/>
      <c r="R36" s="468"/>
      <c r="S36" s="429" t="s">
        <v>16</v>
      </c>
      <c r="T36" s="430"/>
      <c r="U36" s="430"/>
      <c r="V36" s="431"/>
      <c r="W36" s="463" t="s">
        <v>6</v>
      </c>
      <c r="X36" s="430"/>
      <c r="Y36" s="430"/>
      <c r="Z36" s="464"/>
      <c r="AA36" s="313" t="s">
        <v>15</v>
      </c>
      <c r="AB36" s="311"/>
      <c r="AC36" s="311"/>
      <c r="AD36" s="311"/>
      <c r="AE36" s="311"/>
      <c r="AF36" s="311"/>
      <c r="AG36" s="311"/>
      <c r="AH36" s="314"/>
    </row>
    <row r="37" spans="3:34" ht="15.75" customHeight="1" x14ac:dyDescent="0.3">
      <c r="C37" s="432"/>
      <c r="D37" s="433"/>
      <c r="E37" s="465"/>
      <c r="F37" s="453" t="s">
        <v>8</v>
      </c>
      <c r="G37" s="453"/>
      <c r="H37" s="453" t="s">
        <v>9</v>
      </c>
      <c r="I37" s="453"/>
      <c r="J37" s="615"/>
      <c r="K37" s="469"/>
      <c r="L37" s="433"/>
      <c r="M37" s="433"/>
      <c r="N37" s="465"/>
      <c r="O37" s="469"/>
      <c r="P37" s="433"/>
      <c r="Q37" s="433"/>
      <c r="R37" s="470"/>
      <c r="S37" s="432"/>
      <c r="T37" s="433"/>
      <c r="U37" s="433"/>
      <c r="V37" s="433"/>
      <c r="W37" s="453" t="s">
        <v>8</v>
      </c>
      <c r="X37" s="453"/>
      <c r="Y37" s="453" t="s">
        <v>9</v>
      </c>
      <c r="Z37" s="453"/>
      <c r="AA37" s="313" t="s">
        <v>64</v>
      </c>
      <c r="AB37" s="311"/>
      <c r="AC37" s="311"/>
      <c r="AD37" s="311"/>
      <c r="AE37" s="306" t="str">
        <f>M19</f>
        <v>目標　令和 11 年</v>
      </c>
      <c r="AF37" s="280"/>
      <c r="AG37" s="280"/>
      <c r="AH37" s="307"/>
    </row>
    <row r="38" spans="3:34" ht="15" customHeight="1" x14ac:dyDescent="0.3">
      <c r="C38" s="319"/>
      <c r="D38" s="320"/>
      <c r="E38" s="466"/>
      <c r="F38" s="453"/>
      <c r="G38" s="453"/>
      <c r="H38" s="453"/>
      <c r="I38" s="453"/>
      <c r="J38" s="616"/>
      <c r="K38" s="471"/>
      <c r="L38" s="472"/>
      <c r="M38" s="472"/>
      <c r="N38" s="474"/>
      <c r="O38" s="471"/>
      <c r="P38" s="472"/>
      <c r="Q38" s="472"/>
      <c r="R38" s="473"/>
      <c r="S38" s="319"/>
      <c r="T38" s="320"/>
      <c r="U38" s="320"/>
      <c r="V38" s="320"/>
      <c r="W38" s="453"/>
      <c r="X38" s="453"/>
      <c r="Y38" s="453"/>
      <c r="Z38" s="453"/>
      <c r="AA38" s="456" t="s">
        <v>65</v>
      </c>
      <c r="AB38" s="457"/>
      <c r="AC38" s="458" t="s">
        <v>66</v>
      </c>
      <c r="AD38" s="460"/>
      <c r="AE38" s="456" t="s">
        <v>65</v>
      </c>
      <c r="AF38" s="457"/>
      <c r="AG38" s="458" t="s">
        <v>66</v>
      </c>
      <c r="AH38" s="459"/>
    </row>
    <row r="39" spans="3:34" ht="20.149999999999999" customHeight="1" x14ac:dyDescent="0.3">
      <c r="C39" s="429" t="s">
        <v>10</v>
      </c>
      <c r="D39" s="430"/>
      <c r="E39" s="431"/>
      <c r="F39" s="373" t="s">
        <v>84</v>
      </c>
      <c r="G39" s="374"/>
      <c r="H39" s="373" t="s">
        <v>85</v>
      </c>
      <c r="I39" s="344"/>
      <c r="J39" s="20" t="s">
        <v>86</v>
      </c>
      <c r="K39" s="379"/>
      <c r="L39" s="395"/>
      <c r="M39" s="395"/>
      <c r="N39" s="378"/>
      <c r="O39" s="379"/>
      <c r="P39" s="395"/>
      <c r="Q39" s="395"/>
      <c r="R39" s="396"/>
      <c r="S39" s="438"/>
      <c r="T39" s="371"/>
      <c r="U39" s="371"/>
      <c r="V39" s="372"/>
      <c r="W39" s="370"/>
      <c r="X39" s="372"/>
      <c r="Y39" s="370"/>
      <c r="Z39" s="372"/>
      <c r="AA39" s="379"/>
      <c r="AB39" s="380"/>
      <c r="AC39" s="377"/>
      <c r="AD39" s="378"/>
      <c r="AE39" s="379"/>
      <c r="AF39" s="380"/>
      <c r="AG39" s="377"/>
      <c r="AH39" s="396"/>
    </row>
    <row r="40" spans="3:34" ht="20.149999999999999" customHeight="1" x14ac:dyDescent="0.3">
      <c r="C40" s="432"/>
      <c r="D40" s="433"/>
      <c r="E40" s="434"/>
      <c r="F40" s="448"/>
      <c r="G40" s="449"/>
      <c r="H40" s="448"/>
      <c r="I40" s="452"/>
      <c r="J40" s="20" t="s">
        <v>87</v>
      </c>
      <c r="K40" s="379"/>
      <c r="L40" s="395"/>
      <c r="M40" s="395"/>
      <c r="N40" s="378"/>
      <c r="O40" s="379"/>
      <c r="P40" s="395"/>
      <c r="Q40" s="395"/>
      <c r="R40" s="396"/>
      <c r="S40" s="116"/>
      <c r="T40" s="437"/>
      <c r="U40" s="437"/>
      <c r="V40" s="344"/>
      <c r="W40" s="370"/>
      <c r="X40" s="372"/>
      <c r="Y40" s="370"/>
      <c r="Z40" s="372"/>
      <c r="AA40" s="379"/>
      <c r="AB40" s="380"/>
      <c r="AC40" s="377"/>
      <c r="AD40" s="378"/>
      <c r="AE40" s="379"/>
      <c r="AF40" s="380"/>
      <c r="AG40" s="377"/>
      <c r="AH40" s="396"/>
    </row>
    <row r="41" spans="3:34" ht="20.149999999999999" customHeight="1" x14ac:dyDescent="0.3">
      <c r="C41" s="316" t="s">
        <v>11</v>
      </c>
      <c r="D41" s="317"/>
      <c r="E41" s="318"/>
      <c r="F41" s="373" t="s">
        <v>84</v>
      </c>
      <c r="G41" s="374"/>
      <c r="H41" s="373" t="s">
        <v>85</v>
      </c>
      <c r="I41" s="344"/>
      <c r="J41" s="20" t="s">
        <v>86</v>
      </c>
      <c r="K41" s="379"/>
      <c r="L41" s="395"/>
      <c r="M41" s="395"/>
      <c r="N41" s="378"/>
      <c r="O41" s="379"/>
      <c r="P41" s="395"/>
      <c r="Q41" s="395"/>
      <c r="R41" s="396"/>
      <c r="S41" s="438"/>
      <c r="T41" s="371"/>
      <c r="U41" s="371"/>
      <c r="V41" s="372"/>
      <c r="W41" s="370"/>
      <c r="X41" s="372"/>
      <c r="Y41" s="370"/>
      <c r="Z41" s="372"/>
      <c r="AA41" s="379"/>
      <c r="AB41" s="380"/>
      <c r="AC41" s="377"/>
      <c r="AD41" s="378"/>
      <c r="AE41" s="379"/>
      <c r="AF41" s="380"/>
      <c r="AG41" s="377"/>
      <c r="AH41" s="396"/>
    </row>
    <row r="42" spans="3:34" ht="20.149999999999999" customHeight="1" x14ac:dyDescent="0.3">
      <c r="C42" s="319"/>
      <c r="D42" s="320"/>
      <c r="E42" s="321"/>
      <c r="F42" s="375"/>
      <c r="G42" s="376"/>
      <c r="H42" s="439"/>
      <c r="I42" s="346"/>
      <c r="J42" s="20" t="s">
        <v>87</v>
      </c>
      <c r="K42" s="379"/>
      <c r="L42" s="395"/>
      <c r="M42" s="395"/>
      <c r="N42" s="378"/>
      <c r="O42" s="379"/>
      <c r="P42" s="395"/>
      <c r="Q42" s="395"/>
      <c r="R42" s="396"/>
      <c r="S42" s="438"/>
      <c r="T42" s="371"/>
      <c r="U42" s="371"/>
      <c r="V42" s="372"/>
      <c r="W42" s="370"/>
      <c r="X42" s="372"/>
      <c r="Y42" s="370"/>
      <c r="Z42" s="372"/>
      <c r="AA42" s="379"/>
      <c r="AB42" s="380"/>
      <c r="AC42" s="377"/>
      <c r="AD42" s="378"/>
      <c r="AE42" s="379"/>
      <c r="AF42" s="380"/>
      <c r="AG42" s="377"/>
      <c r="AH42" s="396"/>
    </row>
    <row r="43" spans="3:34" ht="20.149999999999999" customHeight="1" x14ac:dyDescent="0.3">
      <c r="C43" s="429" t="s">
        <v>88</v>
      </c>
      <c r="D43" s="430"/>
      <c r="E43" s="430"/>
      <c r="F43" s="373" t="s">
        <v>84</v>
      </c>
      <c r="G43" s="374"/>
      <c r="H43" s="612"/>
      <c r="I43" s="613"/>
      <c r="J43" s="20"/>
      <c r="K43" s="426"/>
      <c r="L43" s="427"/>
      <c r="M43" s="427"/>
      <c r="N43" s="382"/>
      <c r="O43" s="426"/>
      <c r="P43" s="427"/>
      <c r="Q43" s="427"/>
      <c r="R43" s="428"/>
      <c r="S43" s="438"/>
      <c r="T43" s="371"/>
      <c r="U43" s="371"/>
      <c r="V43" s="372"/>
      <c r="W43" s="8"/>
      <c r="X43" s="9"/>
      <c r="Y43" s="8"/>
      <c r="Z43" s="9"/>
      <c r="AA43" s="379"/>
      <c r="AB43" s="380"/>
      <c r="AC43" s="377"/>
      <c r="AD43" s="378"/>
      <c r="AE43" s="379"/>
      <c r="AF43" s="380"/>
      <c r="AG43" s="377"/>
      <c r="AH43" s="396"/>
    </row>
    <row r="44" spans="3:34" ht="20.149999999999999" customHeight="1" x14ac:dyDescent="0.3">
      <c r="C44" s="432"/>
      <c r="D44" s="433"/>
      <c r="E44" s="433"/>
      <c r="F44" s="375"/>
      <c r="G44" s="376"/>
      <c r="H44" s="381"/>
      <c r="I44" s="382"/>
      <c r="J44" s="38"/>
      <c r="K44" s="370"/>
      <c r="L44" s="371"/>
      <c r="M44" s="371"/>
      <c r="N44" s="372"/>
      <c r="O44" s="370"/>
      <c r="P44" s="371"/>
      <c r="Q44" s="371"/>
      <c r="R44" s="496"/>
      <c r="S44" s="326"/>
      <c r="T44" s="327"/>
      <c r="U44" s="327"/>
      <c r="V44" s="328"/>
      <c r="W44" s="8"/>
      <c r="X44" s="9"/>
      <c r="Y44" s="8"/>
      <c r="Z44" s="9"/>
      <c r="AA44" s="379"/>
      <c r="AB44" s="380"/>
      <c r="AC44" s="377"/>
      <c r="AD44" s="378"/>
      <c r="AE44" s="379"/>
      <c r="AF44" s="380"/>
      <c r="AG44" s="377"/>
      <c r="AH44" s="396"/>
    </row>
    <row r="45" spans="3:34" ht="20.149999999999999" customHeight="1" thickBot="1" x14ac:dyDescent="0.35">
      <c r="C45" s="383" t="s">
        <v>67</v>
      </c>
      <c r="D45" s="384"/>
      <c r="E45" s="384"/>
      <c r="F45" s="384"/>
      <c r="G45" s="384"/>
      <c r="H45" s="384"/>
      <c r="I45" s="384"/>
      <c r="J45" s="385"/>
      <c r="K45" s="386">
        <f>SUM(K39:N44)</f>
        <v>0</v>
      </c>
      <c r="L45" s="387"/>
      <c r="M45" s="387"/>
      <c r="N45" s="388"/>
      <c r="O45" s="386">
        <f>SUM(O39:R44)</f>
        <v>0</v>
      </c>
      <c r="P45" s="387"/>
      <c r="Q45" s="387"/>
      <c r="R45" s="389"/>
      <c r="S45" s="445" t="s">
        <v>67</v>
      </c>
      <c r="T45" s="446"/>
      <c r="U45" s="446"/>
      <c r="V45" s="446"/>
      <c r="W45" s="446"/>
      <c r="X45" s="446"/>
      <c r="Y45" s="446"/>
      <c r="Z45" s="480"/>
      <c r="AA45" s="322">
        <f>SUM(AA39:AB44)</f>
        <v>0</v>
      </c>
      <c r="AB45" s="323"/>
      <c r="AC45" s="393">
        <f>SUM(AC39:AD44)</f>
        <v>0</v>
      </c>
      <c r="AD45" s="394"/>
      <c r="AE45" s="322">
        <f>SUM(AE39:AF44)</f>
        <v>0</v>
      </c>
      <c r="AF45" s="323"/>
      <c r="AG45" s="393">
        <f>SUM(AG39:AH44)</f>
        <v>0</v>
      </c>
      <c r="AH45" s="654"/>
    </row>
    <row r="46" spans="3:34" ht="20.149999999999999" customHeight="1" x14ac:dyDescent="0.3">
      <c r="C46" s="390" t="s">
        <v>30</v>
      </c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2"/>
      <c r="S46" s="291" t="s">
        <v>59</v>
      </c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3"/>
    </row>
    <row r="47" spans="3:34" ht="20.149999999999999" customHeight="1" x14ac:dyDescent="0.3">
      <c r="C47" s="365" t="s">
        <v>245</v>
      </c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7"/>
      <c r="S47" s="365" t="s">
        <v>245</v>
      </c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7"/>
    </row>
    <row r="48" spans="3:34" ht="20.149999999999999" customHeight="1" x14ac:dyDescent="0.3">
      <c r="C48" s="368" t="s">
        <v>257</v>
      </c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69"/>
      <c r="S48" s="368" t="s">
        <v>257</v>
      </c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69"/>
    </row>
    <row r="49" spans="3:34" ht="20.149999999999999" customHeight="1" x14ac:dyDescent="0.3">
      <c r="C49" s="368" t="s">
        <v>244</v>
      </c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69"/>
      <c r="S49" s="368" t="s">
        <v>244</v>
      </c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69"/>
    </row>
    <row r="50" spans="3:34" ht="20.149999999999999" customHeight="1" thickBot="1" x14ac:dyDescent="0.35">
      <c r="C50" s="397" t="s">
        <v>257</v>
      </c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9"/>
      <c r="S50" s="397" t="s">
        <v>257</v>
      </c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9"/>
    </row>
    <row r="51" spans="3:34" ht="20.149999999999999" customHeight="1" x14ac:dyDescent="0.3">
      <c r="C51" s="291" t="s">
        <v>60</v>
      </c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3"/>
      <c r="S51" s="291" t="s">
        <v>57</v>
      </c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3"/>
    </row>
    <row r="52" spans="3:34" ht="20.149999999999999" customHeight="1" x14ac:dyDescent="0.3">
      <c r="C52" s="365" t="s">
        <v>245</v>
      </c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7"/>
      <c r="S52" s="365" t="s">
        <v>20</v>
      </c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7"/>
    </row>
    <row r="53" spans="3:34" ht="20.149999999999999" customHeight="1" x14ac:dyDescent="0.3">
      <c r="C53" s="368" t="s">
        <v>257</v>
      </c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69"/>
      <c r="S53" s="36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69"/>
    </row>
    <row r="54" spans="3:34" ht="20.149999999999999" customHeight="1" x14ac:dyDescent="0.3">
      <c r="C54" s="368" t="s">
        <v>244</v>
      </c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69"/>
      <c r="S54" s="368" t="s">
        <v>81</v>
      </c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69"/>
    </row>
    <row r="55" spans="3:34" ht="20.149999999999999" customHeight="1" thickBot="1" x14ac:dyDescent="0.35">
      <c r="C55" s="397" t="s">
        <v>257</v>
      </c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9"/>
      <c r="S55" s="397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9"/>
    </row>
    <row r="56" spans="3:34" ht="8.25" customHeight="1" x14ac:dyDescent="0.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3:34" ht="20.149999999999999" customHeight="1" x14ac:dyDescent="0.3">
      <c r="C57" s="404" t="s">
        <v>33</v>
      </c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</row>
    <row r="58" spans="3:34" ht="20.149999999999999" customHeight="1" x14ac:dyDescent="0.3">
      <c r="C58" s="401" t="s">
        <v>166</v>
      </c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3"/>
      <c r="U58" s="628" t="s">
        <v>40</v>
      </c>
      <c r="V58" s="629"/>
      <c r="W58" s="629"/>
      <c r="X58" s="629"/>
      <c r="Y58" s="629"/>
      <c r="Z58" s="629"/>
      <c r="AA58" s="629"/>
      <c r="AB58" s="629"/>
      <c r="AC58" s="629"/>
      <c r="AD58" s="629"/>
      <c r="AE58" s="629"/>
      <c r="AF58" s="629"/>
      <c r="AG58" s="629"/>
      <c r="AH58" s="630"/>
    </row>
    <row r="59" spans="3:34" ht="20.149999999999999" customHeight="1" x14ac:dyDescent="0.3">
      <c r="C59" s="467" t="s">
        <v>34</v>
      </c>
      <c r="D59" s="430"/>
      <c r="E59" s="430"/>
      <c r="F59" s="431"/>
      <c r="G59" s="463" t="s">
        <v>35</v>
      </c>
      <c r="H59" s="463" t="s">
        <v>36</v>
      </c>
      <c r="I59" s="620" t="s">
        <v>37</v>
      </c>
      <c r="J59" s="621"/>
      <c r="K59" s="463" t="s">
        <v>4</v>
      </c>
      <c r="L59" s="430"/>
      <c r="M59" s="430"/>
      <c r="N59" s="430"/>
      <c r="O59" s="431"/>
      <c r="P59" s="440" t="s">
        <v>89</v>
      </c>
      <c r="Q59" s="441"/>
      <c r="R59" s="280" t="str">
        <f>AB14</f>
        <v>令和 11 年</v>
      </c>
      <c r="S59" s="280"/>
      <c r="T59" s="281"/>
      <c r="U59" s="617" t="s">
        <v>41</v>
      </c>
      <c r="V59" s="618"/>
      <c r="W59" s="618"/>
      <c r="X59" s="619"/>
      <c r="Y59" s="555" t="s">
        <v>42</v>
      </c>
      <c r="Z59" s="556"/>
      <c r="AA59" s="557" t="s">
        <v>43</v>
      </c>
      <c r="AB59" s="558"/>
      <c r="AC59" s="129"/>
      <c r="AD59" s="22" t="s">
        <v>44</v>
      </c>
      <c r="AE59" s="617" t="s">
        <v>45</v>
      </c>
      <c r="AF59" s="556"/>
      <c r="AG59" s="129"/>
      <c r="AH59" s="22" t="s">
        <v>44</v>
      </c>
    </row>
    <row r="60" spans="3:34" ht="20.149999999999999" customHeight="1" x14ac:dyDescent="0.3">
      <c r="C60" s="469"/>
      <c r="D60" s="433"/>
      <c r="E60" s="433"/>
      <c r="F60" s="434"/>
      <c r="G60" s="542"/>
      <c r="H60" s="542"/>
      <c r="I60" s="622"/>
      <c r="J60" s="623"/>
      <c r="K60" s="400" t="s">
        <v>38</v>
      </c>
      <c r="L60" s="400"/>
      <c r="M60" s="645" t="s">
        <v>39</v>
      </c>
      <c r="N60" s="626" t="s">
        <v>70</v>
      </c>
      <c r="O60" s="627"/>
      <c r="P60" s="400" t="s">
        <v>38</v>
      </c>
      <c r="Q60" s="400"/>
      <c r="R60" s="645" t="s">
        <v>39</v>
      </c>
      <c r="S60" s="626" t="s">
        <v>70</v>
      </c>
      <c r="T60" s="627"/>
      <c r="U60" s="637" t="s">
        <v>46</v>
      </c>
      <c r="V60" s="638"/>
      <c r="W60" s="638"/>
      <c r="X60" s="639"/>
      <c r="Y60" s="543" t="s">
        <v>42</v>
      </c>
      <c r="Z60" s="544"/>
      <c r="AA60" s="545" t="s">
        <v>43</v>
      </c>
      <c r="AB60" s="546"/>
      <c r="AC60" s="31"/>
      <c r="AD60" s="21" t="s">
        <v>44</v>
      </c>
      <c r="AE60" s="646" t="s">
        <v>45</v>
      </c>
      <c r="AF60" s="544"/>
      <c r="AG60" s="31"/>
      <c r="AH60" s="21" t="s">
        <v>44</v>
      </c>
    </row>
    <row r="61" spans="3:34" ht="20.149999999999999" customHeight="1" x14ac:dyDescent="0.3">
      <c r="C61" s="471"/>
      <c r="D61" s="472"/>
      <c r="E61" s="472"/>
      <c r="F61" s="650"/>
      <c r="G61" s="542"/>
      <c r="H61" s="542"/>
      <c r="I61" s="624"/>
      <c r="J61" s="625"/>
      <c r="K61" s="400"/>
      <c r="L61" s="400"/>
      <c r="M61" s="645"/>
      <c r="N61" s="627"/>
      <c r="O61" s="627"/>
      <c r="P61" s="400"/>
      <c r="Q61" s="400"/>
      <c r="R61" s="645"/>
      <c r="S61" s="627"/>
      <c r="T61" s="627"/>
      <c r="U61" s="640"/>
      <c r="V61" s="641"/>
      <c r="W61" s="641"/>
      <c r="X61" s="642"/>
      <c r="Y61" s="647" t="s">
        <v>47</v>
      </c>
      <c r="Z61" s="287"/>
      <c r="AA61" s="648" t="s">
        <v>43</v>
      </c>
      <c r="AB61" s="649"/>
      <c r="AC61" s="117"/>
      <c r="AD61" s="21" t="s">
        <v>44</v>
      </c>
      <c r="AE61" s="286" t="s">
        <v>45</v>
      </c>
      <c r="AF61" s="287"/>
      <c r="AG61" s="117"/>
      <c r="AH61" s="21" t="s">
        <v>44</v>
      </c>
    </row>
    <row r="62" spans="3:34" ht="20.149999999999999" customHeight="1" x14ac:dyDescent="0.3">
      <c r="C62" s="633">
        <f>+Q7</f>
        <v>0</v>
      </c>
      <c r="D62" s="634"/>
      <c r="E62" s="634"/>
      <c r="F62" s="635"/>
      <c r="G62" s="128"/>
      <c r="H62" s="128"/>
      <c r="I62" s="643" t="s">
        <v>48</v>
      </c>
      <c r="J62" s="644"/>
      <c r="K62" s="540"/>
      <c r="L62" s="541"/>
      <c r="M62" s="60" t="s">
        <v>151</v>
      </c>
      <c r="N62" s="324"/>
      <c r="O62" s="325"/>
      <c r="P62" s="540"/>
      <c r="Q62" s="541"/>
      <c r="R62" s="60" t="s">
        <v>151</v>
      </c>
      <c r="S62" s="324"/>
      <c r="T62" s="372"/>
      <c r="U62" s="343" t="s">
        <v>103</v>
      </c>
      <c r="V62" s="437"/>
    </row>
    <row r="63" spans="3:34" ht="20.149999999999999" customHeight="1" x14ac:dyDescent="0.3">
      <c r="C63" s="648"/>
      <c r="D63" s="659"/>
      <c r="E63" s="659"/>
      <c r="F63" s="649"/>
      <c r="G63" s="128"/>
      <c r="H63" s="128"/>
      <c r="I63" s="643"/>
      <c r="J63" s="644"/>
      <c r="K63" s="540"/>
      <c r="L63" s="541"/>
      <c r="M63" s="60"/>
      <c r="N63" s="324"/>
      <c r="O63" s="325"/>
      <c r="P63" s="540"/>
      <c r="Q63" s="541"/>
      <c r="R63" s="60"/>
      <c r="S63" s="324"/>
      <c r="T63" s="372"/>
      <c r="U63" s="660" t="s">
        <v>102</v>
      </c>
      <c r="V63" s="267"/>
      <c r="W63" s="267"/>
      <c r="X63" s="267"/>
      <c r="Y63" s="56"/>
      <c r="Z63" s="3" t="s">
        <v>101</v>
      </c>
      <c r="AA63" s="636" t="s">
        <v>154</v>
      </c>
      <c r="AB63" s="636"/>
      <c r="AC63" s="636"/>
      <c r="AD63" s="636"/>
      <c r="AE63" s="313"/>
      <c r="AF63" s="312"/>
      <c r="AG63" s="3" t="s">
        <v>73</v>
      </c>
    </row>
    <row r="64" spans="3:34" ht="20.149999999999999" customHeight="1" x14ac:dyDescent="0.3">
      <c r="C64" s="655"/>
      <c r="D64" s="656"/>
      <c r="E64" s="656"/>
      <c r="F64" s="657"/>
      <c r="G64" s="30"/>
      <c r="H64" s="30"/>
      <c r="I64" s="643"/>
      <c r="J64" s="644"/>
      <c r="K64" s="324"/>
      <c r="L64" s="325"/>
      <c r="M64" s="33"/>
      <c r="N64" s="324"/>
      <c r="O64" s="325"/>
      <c r="P64" s="324"/>
      <c r="Q64" s="325"/>
      <c r="R64" s="33"/>
      <c r="S64" s="324"/>
      <c r="T64" s="372"/>
      <c r="U64" s="345" t="s">
        <v>104</v>
      </c>
      <c r="V64" s="658"/>
      <c r="Y64" s="23"/>
    </row>
    <row r="65" spans="3:38" ht="20.149999999999999" customHeight="1" x14ac:dyDescent="0.3">
      <c r="C65" s="655"/>
      <c r="D65" s="656"/>
      <c r="E65" s="656"/>
      <c r="F65" s="657"/>
      <c r="G65" s="30"/>
      <c r="H65" s="30"/>
      <c r="I65" s="643"/>
      <c r="J65" s="644"/>
      <c r="K65" s="324"/>
      <c r="L65" s="325"/>
      <c r="M65" s="33"/>
      <c r="N65" s="324"/>
      <c r="O65" s="325"/>
      <c r="P65" s="324"/>
      <c r="Q65" s="325"/>
      <c r="R65" s="33"/>
      <c r="S65" s="324"/>
      <c r="T65" s="372"/>
      <c r="U65" s="660" t="s">
        <v>102</v>
      </c>
      <c r="V65" s="267"/>
      <c r="W65" s="267"/>
      <c r="X65" s="267"/>
      <c r="Y65" s="56"/>
      <c r="Z65" s="3" t="s">
        <v>101</v>
      </c>
      <c r="AA65" s="636" t="s">
        <v>154</v>
      </c>
      <c r="AB65" s="636"/>
      <c r="AC65" s="636"/>
      <c r="AD65" s="636"/>
      <c r="AE65" s="313"/>
      <c r="AF65" s="312"/>
      <c r="AG65" s="3" t="s">
        <v>73</v>
      </c>
    </row>
    <row r="66" spans="3:38" ht="20.149999999999999" customHeight="1" x14ac:dyDescent="0.3">
      <c r="C66" s="92"/>
      <c r="D66" s="92"/>
      <c r="E66" s="92"/>
      <c r="F66" s="92"/>
      <c r="G66" s="10"/>
      <c r="H66" s="10"/>
      <c r="I66" s="95"/>
      <c r="J66" s="95"/>
      <c r="K66" s="59"/>
      <c r="L66" s="59"/>
      <c r="M66" s="10"/>
      <c r="N66" s="437">
        <f>SUM(N62:N65)</f>
        <v>0</v>
      </c>
      <c r="O66" s="437"/>
      <c r="P66" s="59"/>
      <c r="Q66" s="59"/>
      <c r="R66" s="10"/>
      <c r="S66" s="437">
        <f>SUM(S62:T65)</f>
        <v>0</v>
      </c>
      <c r="T66" s="437"/>
      <c r="U66" s="94"/>
      <c r="V66" s="94"/>
      <c r="W66" s="94"/>
      <c r="X66" s="94"/>
      <c r="Y66" s="23"/>
      <c r="AA66" s="94"/>
      <c r="AB66" s="94"/>
      <c r="AC66" s="94"/>
      <c r="AD66" s="94"/>
      <c r="AE66" s="23"/>
      <c r="AF66" s="23"/>
    </row>
    <row r="67" spans="3:38" ht="12.75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658"/>
      <c r="O67" s="658"/>
      <c r="P67" s="10"/>
      <c r="Q67" s="10"/>
      <c r="R67" s="405" t="s">
        <v>227</v>
      </c>
      <c r="S67" s="405"/>
      <c r="T67" s="10"/>
      <c r="U67" s="10"/>
    </row>
    <row r="68" spans="3:38" ht="7.5" customHeight="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3:38" ht="20.149999999999999" customHeight="1" thickBot="1" x14ac:dyDescent="0.35">
      <c r="C69" s="6" t="s">
        <v>52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37"/>
      <c r="T69" s="37"/>
      <c r="U69" s="37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</row>
    <row r="70" spans="3:38" ht="24" customHeight="1" x14ac:dyDescent="0.3">
      <c r="C70" s="609" t="s">
        <v>51</v>
      </c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1"/>
      <c r="Q70" s="631" t="s">
        <v>49</v>
      </c>
      <c r="R70" s="610"/>
      <c r="S70" s="610"/>
      <c r="T70" s="610"/>
      <c r="U70" s="632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</row>
    <row r="71" spans="3:38" ht="24" customHeight="1" x14ac:dyDescent="0.3">
      <c r="C71" s="310" t="s">
        <v>246</v>
      </c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2"/>
      <c r="Q71" s="313"/>
      <c r="R71" s="311"/>
      <c r="S71" s="311"/>
      <c r="T71" s="311"/>
      <c r="U71" s="314"/>
    </row>
    <row r="72" spans="3:38" ht="24" customHeight="1" x14ac:dyDescent="0.3">
      <c r="C72" s="310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2"/>
      <c r="Q72" s="313"/>
      <c r="R72" s="311"/>
      <c r="S72" s="311"/>
      <c r="T72" s="311"/>
      <c r="U72" s="314"/>
      <c r="Y72" s="3" t="s">
        <v>205</v>
      </c>
    </row>
    <row r="73" spans="3:38" ht="24" customHeight="1" x14ac:dyDescent="0.3">
      <c r="C73" s="310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2"/>
      <c r="Q73" s="313"/>
      <c r="R73" s="311"/>
      <c r="S73" s="311"/>
      <c r="T73" s="311"/>
      <c r="U73" s="314"/>
    </row>
    <row r="74" spans="3:38" ht="24" customHeight="1" x14ac:dyDescent="0.3">
      <c r="C74" s="310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2"/>
      <c r="Q74" s="313"/>
      <c r="R74" s="311"/>
      <c r="S74" s="311"/>
      <c r="T74" s="311"/>
      <c r="U74" s="314"/>
    </row>
    <row r="75" spans="3:38" ht="24" customHeight="1" x14ac:dyDescent="0.3">
      <c r="C75" s="310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2"/>
      <c r="Q75" s="313"/>
      <c r="R75" s="311"/>
      <c r="S75" s="311"/>
      <c r="T75" s="311"/>
      <c r="U75" s="314"/>
    </row>
    <row r="76" spans="3:38" ht="24" customHeight="1" x14ac:dyDescent="0.3">
      <c r="C76" s="310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2"/>
      <c r="Q76" s="313"/>
      <c r="R76" s="311"/>
      <c r="S76" s="311"/>
      <c r="T76" s="311"/>
      <c r="U76" s="314"/>
      <c r="AL76" s="6"/>
    </row>
    <row r="77" spans="3:38" ht="24" customHeight="1" x14ac:dyDescent="0.3">
      <c r="C77" s="310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2"/>
      <c r="Q77" s="313"/>
      <c r="R77" s="311"/>
      <c r="S77" s="311"/>
      <c r="T77" s="311"/>
      <c r="U77" s="314"/>
      <c r="AL77" s="37"/>
    </row>
    <row r="78" spans="3:38" ht="24" customHeight="1" x14ac:dyDescent="0.3">
      <c r="C78" s="310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2"/>
      <c r="Q78" s="313"/>
      <c r="R78" s="311"/>
      <c r="S78" s="311"/>
      <c r="T78" s="311"/>
      <c r="U78" s="314"/>
      <c r="AL78" s="23"/>
    </row>
    <row r="79" spans="3:38" ht="24" customHeight="1" x14ac:dyDescent="0.3">
      <c r="C79" s="310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2"/>
      <c r="Q79" s="313"/>
      <c r="R79" s="311"/>
      <c r="S79" s="311"/>
      <c r="T79" s="311"/>
      <c r="U79" s="314"/>
      <c r="AL79" s="23"/>
    </row>
    <row r="80" spans="3:38" ht="24" customHeight="1" x14ac:dyDescent="0.3">
      <c r="C80" s="310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2"/>
      <c r="Q80" s="313"/>
      <c r="R80" s="311"/>
      <c r="S80" s="311"/>
      <c r="T80" s="311"/>
      <c r="U80" s="314"/>
      <c r="AL80" s="23"/>
    </row>
    <row r="81" spans="3:38" ht="24" customHeight="1" x14ac:dyDescent="0.3">
      <c r="C81" s="310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2"/>
      <c r="Q81" s="313"/>
      <c r="R81" s="311"/>
      <c r="S81" s="311"/>
      <c r="T81" s="311"/>
      <c r="U81" s="314"/>
      <c r="AL81" s="23"/>
    </row>
    <row r="82" spans="3:38" ht="24" customHeight="1" x14ac:dyDescent="0.3">
      <c r="C82" s="310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2"/>
      <c r="Q82" s="313"/>
      <c r="R82" s="311"/>
      <c r="S82" s="311"/>
      <c r="T82" s="311"/>
      <c r="U82" s="314"/>
      <c r="AL82" s="23"/>
    </row>
    <row r="83" spans="3:38" ht="24" customHeight="1" x14ac:dyDescent="0.3">
      <c r="C83" s="310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2"/>
      <c r="Q83" s="313"/>
      <c r="R83" s="311"/>
      <c r="S83" s="311"/>
      <c r="T83" s="311"/>
      <c r="U83" s="314"/>
      <c r="AL83" s="23"/>
    </row>
    <row r="84" spans="3:38" ht="24" customHeight="1" x14ac:dyDescent="0.3">
      <c r="C84" s="310" t="s">
        <v>247</v>
      </c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2"/>
      <c r="Q84" s="313"/>
      <c r="R84" s="311"/>
      <c r="S84" s="311"/>
      <c r="T84" s="311"/>
      <c r="U84" s="314"/>
      <c r="AL84" s="23"/>
    </row>
    <row r="85" spans="3:38" ht="24" customHeight="1" x14ac:dyDescent="0.3">
      <c r="C85" s="310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2"/>
      <c r="Q85" s="313"/>
      <c r="R85" s="311"/>
      <c r="S85" s="311"/>
      <c r="T85" s="311"/>
      <c r="U85" s="314"/>
      <c r="AL85" s="23"/>
    </row>
    <row r="86" spans="3:38" ht="24" customHeight="1" x14ac:dyDescent="0.3">
      <c r="C86" s="310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2"/>
      <c r="Q86" s="313"/>
      <c r="R86" s="311"/>
      <c r="S86" s="311"/>
      <c r="T86" s="311"/>
      <c r="U86" s="314"/>
      <c r="AL86" s="23"/>
    </row>
    <row r="87" spans="3:38" ht="24" customHeight="1" x14ac:dyDescent="0.3">
      <c r="C87" s="310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2"/>
      <c r="Q87" s="313"/>
      <c r="R87" s="311"/>
      <c r="S87" s="311"/>
      <c r="T87" s="311"/>
      <c r="U87" s="314"/>
      <c r="AL87" s="23"/>
    </row>
    <row r="88" spans="3:38" ht="24" customHeight="1" x14ac:dyDescent="0.3">
      <c r="C88" s="310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2"/>
      <c r="Q88" s="313"/>
      <c r="R88" s="311"/>
      <c r="S88" s="311"/>
      <c r="T88" s="311"/>
      <c r="U88" s="314"/>
      <c r="AL88" s="23"/>
    </row>
    <row r="89" spans="3:38" ht="24" customHeight="1" x14ac:dyDescent="0.3">
      <c r="C89" s="310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2"/>
      <c r="Q89" s="313"/>
      <c r="R89" s="311"/>
      <c r="S89" s="311"/>
      <c r="T89" s="311"/>
      <c r="U89" s="314"/>
      <c r="AL89" s="23"/>
    </row>
    <row r="90" spans="3:38" ht="24" customHeight="1" x14ac:dyDescent="0.3">
      <c r="C90" s="310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2"/>
      <c r="Q90" s="313"/>
      <c r="R90" s="311"/>
      <c r="S90" s="311"/>
      <c r="T90" s="311"/>
      <c r="U90" s="314"/>
      <c r="AL90" s="23"/>
    </row>
    <row r="91" spans="3:38" ht="20.149999999999999" customHeight="1" x14ac:dyDescent="0.3">
      <c r="C91" s="2" t="s">
        <v>50</v>
      </c>
      <c r="D91" s="34"/>
      <c r="E91" s="34"/>
      <c r="F91" s="34"/>
      <c r="G91" s="34"/>
      <c r="H91" s="34"/>
      <c r="I91" s="34"/>
      <c r="J91" s="34"/>
      <c r="K91" s="35"/>
      <c r="L91" s="35"/>
      <c r="M91" s="35"/>
      <c r="N91" s="35"/>
      <c r="O91" s="35"/>
      <c r="P91" s="34"/>
      <c r="Q91" s="34"/>
      <c r="R91" s="34"/>
      <c r="S91" s="34"/>
      <c r="T91" s="2"/>
      <c r="U91" s="2"/>
      <c r="V91" s="2"/>
      <c r="W91" s="2"/>
      <c r="X91" s="2"/>
      <c r="Y91" s="23"/>
      <c r="AL91" s="23"/>
    </row>
    <row r="92" spans="3:38" ht="20.149999999999999" customHeight="1" x14ac:dyDescent="0.3">
      <c r="C92" s="2" t="s">
        <v>53</v>
      </c>
      <c r="D92" s="36"/>
      <c r="E92" s="36"/>
      <c r="F92" s="36"/>
      <c r="G92" s="36"/>
      <c r="H92" s="36"/>
      <c r="I92" s="36"/>
      <c r="J92" s="34"/>
      <c r="K92" s="34"/>
      <c r="L92" s="34"/>
      <c r="M92" s="34"/>
      <c r="N92" s="34"/>
      <c r="O92" s="34"/>
      <c r="P92" s="34"/>
      <c r="Q92" s="34"/>
      <c r="R92" s="34"/>
      <c r="S92" s="35"/>
      <c r="T92" s="23"/>
      <c r="U92" s="23"/>
      <c r="V92" s="23"/>
      <c r="W92" s="23"/>
      <c r="X92" s="2"/>
      <c r="Y92" s="23"/>
      <c r="AL92" s="23"/>
    </row>
    <row r="93" spans="3:38" ht="20.149999999999999" customHeight="1" x14ac:dyDescent="0.3">
      <c r="C93" s="2" t="s">
        <v>55</v>
      </c>
      <c r="D93" s="36"/>
      <c r="E93" s="36"/>
      <c r="F93" s="36"/>
      <c r="G93" s="36"/>
      <c r="H93" s="36"/>
      <c r="I93" s="36"/>
      <c r="J93" s="34"/>
      <c r="K93" s="34"/>
      <c r="L93" s="34"/>
      <c r="M93" s="34"/>
      <c r="N93" s="34"/>
      <c r="O93" s="34"/>
      <c r="P93" s="34"/>
      <c r="Q93" s="34"/>
      <c r="R93" s="34"/>
      <c r="S93" s="35"/>
      <c r="T93" s="23"/>
      <c r="U93" s="23"/>
      <c r="V93" s="23"/>
      <c r="W93" s="23"/>
      <c r="AL93" s="23"/>
    </row>
    <row r="94" spans="3:38" ht="20.149999999999999" customHeight="1" x14ac:dyDescent="0.3">
      <c r="C94" s="2" t="s">
        <v>54</v>
      </c>
      <c r="D94" s="36"/>
      <c r="E94" s="36"/>
      <c r="F94" s="36"/>
      <c r="G94" s="36"/>
      <c r="H94" s="36"/>
      <c r="I94" s="36"/>
      <c r="J94" s="34"/>
      <c r="K94" s="34"/>
      <c r="L94" s="34"/>
      <c r="M94" s="34"/>
      <c r="N94" s="34"/>
      <c r="O94" s="34"/>
      <c r="P94" s="34"/>
      <c r="Q94" s="34"/>
      <c r="R94" s="34"/>
      <c r="S94" s="35"/>
      <c r="T94" s="23"/>
      <c r="U94" s="23"/>
      <c r="V94" s="23"/>
      <c r="W94" s="23"/>
      <c r="AA94" s="23"/>
      <c r="AL94" s="23"/>
    </row>
    <row r="95" spans="3:38" ht="19.5" customHeight="1" x14ac:dyDescent="0.3">
      <c r="C95" s="2"/>
      <c r="D95" s="36"/>
      <c r="E95" s="36"/>
      <c r="F95" s="36"/>
      <c r="G95" s="36"/>
      <c r="H95" s="36"/>
      <c r="I95" s="36"/>
      <c r="J95" s="34"/>
      <c r="K95" s="34"/>
      <c r="L95" s="34"/>
      <c r="M95" s="34"/>
      <c r="N95" s="34"/>
      <c r="O95" s="34"/>
      <c r="P95" s="34"/>
      <c r="Q95" s="34"/>
      <c r="R95" s="405" t="s">
        <v>228</v>
      </c>
      <c r="S95" s="405"/>
      <c r="T95" s="23"/>
      <c r="U95" s="23"/>
      <c r="V95" s="23"/>
      <c r="W95" s="23"/>
      <c r="AA95" s="23"/>
      <c r="AL95" s="23"/>
    </row>
    <row r="96" spans="3:38" ht="20.149999999999999" customHeight="1" x14ac:dyDescent="0.3">
      <c r="C96" s="2"/>
      <c r="J96" s="2"/>
      <c r="K96" s="2"/>
      <c r="L96" s="2"/>
      <c r="M96" s="2"/>
      <c r="N96" s="2"/>
      <c r="O96" s="2"/>
      <c r="P96" s="2"/>
      <c r="Q96" s="2"/>
      <c r="R96" s="2"/>
      <c r="S96" s="23"/>
      <c r="T96" s="23"/>
      <c r="U96" s="23"/>
      <c r="V96" s="23"/>
      <c r="W96" s="23"/>
      <c r="AA96" s="23"/>
      <c r="AL96" s="23"/>
    </row>
    <row r="97" spans="3:38" ht="20.149999999999999" customHeight="1" x14ac:dyDescent="0.3">
      <c r="C97" s="36"/>
      <c r="H97" s="72"/>
      <c r="I97" s="243" t="s">
        <v>280</v>
      </c>
      <c r="J97" s="241" t="s">
        <v>279</v>
      </c>
      <c r="K97" s="2"/>
      <c r="L97" s="2"/>
      <c r="M97" s="2"/>
      <c r="N97" s="2"/>
      <c r="O97" s="2"/>
      <c r="P97" s="2"/>
      <c r="Q97" s="2"/>
      <c r="R97" s="23"/>
      <c r="S97" s="23"/>
      <c r="T97" s="23"/>
      <c r="U97" s="23"/>
      <c r="V97" s="23"/>
      <c r="AA97" s="23"/>
      <c r="AK97" s="23"/>
      <c r="AL97" s="23"/>
    </row>
    <row r="98" spans="3:38" ht="20.149999999999999" customHeight="1" x14ac:dyDescent="0.3">
      <c r="C98" s="36"/>
      <c r="H98" s="72"/>
      <c r="K98" s="2"/>
      <c r="L98" s="2"/>
      <c r="M98" s="2"/>
      <c r="N98" s="2"/>
      <c r="O98" s="2"/>
      <c r="P98" s="2"/>
      <c r="Q98" s="2"/>
      <c r="R98" s="23"/>
      <c r="S98" s="23"/>
      <c r="T98" s="23"/>
      <c r="U98" s="23"/>
      <c r="V98" s="23"/>
      <c r="Y98" s="2"/>
      <c r="Z98" s="23"/>
      <c r="AA98" s="315">
        <f>+Q7</f>
        <v>0</v>
      </c>
      <c r="AB98" s="315"/>
      <c r="AC98" s="315"/>
      <c r="AD98" s="315"/>
      <c r="AE98" s="315"/>
      <c r="AF98" s="3" t="s">
        <v>216</v>
      </c>
      <c r="AK98" s="2"/>
      <c r="AL98" s="2"/>
    </row>
    <row r="99" spans="3:38" ht="20.149999999999999" customHeight="1" x14ac:dyDescent="0.3">
      <c r="C99" s="71" t="s">
        <v>137</v>
      </c>
      <c r="D99" s="46"/>
      <c r="E99" s="46"/>
      <c r="F99" s="46"/>
      <c r="G99" s="46"/>
      <c r="H99" s="68"/>
      <c r="I99" s="651" t="str">
        <f>I97</f>
        <v>令和６年</v>
      </c>
      <c r="J99" s="652"/>
      <c r="K99" s="652"/>
      <c r="L99" s="652"/>
      <c r="M99" s="653"/>
      <c r="N99" s="651" t="str">
        <f>M19</f>
        <v>目標　令和 11 年</v>
      </c>
      <c r="O99" s="652"/>
      <c r="P99" s="652"/>
      <c r="Q99" s="652"/>
      <c r="R99" s="653"/>
      <c r="S99" s="23"/>
      <c r="T99" s="23"/>
      <c r="U99" s="23"/>
      <c r="V99" s="23"/>
      <c r="W99" s="23"/>
      <c r="X99" s="23"/>
      <c r="Y99" s="23"/>
      <c r="Z99" s="2"/>
      <c r="AA99" s="2"/>
      <c r="AB99" s="2"/>
      <c r="AC99" s="2"/>
      <c r="AD99" s="2"/>
      <c r="AE99" s="2"/>
      <c r="AF99" s="2"/>
      <c r="AG99" s="2"/>
      <c r="AK99" s="244" t="s">
        <v>303</v>
      </c>
      <c r="AL99" s="2"/>
    </row>
    <row r="100" spans="3:38" ht="20.149999999999999" customHeight="1" x14ac:dyDescent="0.3">
      <c r="C100" s="670" t="s">
        <v>106</v>
      </c>
      <c r="D100" s="313" t="s">
        <v>135</v>
      </c>
      <c r="E100" s="311"/>
      <c r="F100" s="311"/>
      <c r="G100" s="53"/>
      <c r="H100" s="49"/>
      <c r="I100" s="313" t="s">
        <v>211</v>
      </c>
      <c r="J100" s="311"/>
      <c r="K100" s="311"/>
      <c r="L100" s="311"/>
      <c r="M100" s="312"/>
      <c r="N100" s="313" t="s">
        <v>212</v>
      </c>
      <c r="O100" s="311"/>
      <c r="P100" s="311"/>
      <c r="Q100" s="311"/>
      <c r="R100" s="312"/>
      <c r="AA100" s="313" t="s">
        <v>164</v>
      </c>
      <c r="AB100" s="311"/>
      <c r="AC100" s="311"/>
      <c r="AD100" s="312"/>
      <c r="AE100" s="313" t="s">
        <v>165</v>
      </c>
      <c r="AF100" s="311"/>
      <c r="AG100" s="311"/>
      <c r="AH100" s="312"/>
      <c r="AL100" s="2"/>
    </row>
    <row r="101" spans="3:38" ht="20.149999999999999" customHeight="1" x14ac:dyDescent="0.3">
      <c r="C101" s="671"/>
      <c r="D101" s="313"/>
      <c r="E101" s="311"/>
      <c r="F101" s="311"/>
      <c r="G101" s="51"/>
      <c r="H101" s="336" t="s">
        <v>136</v>
      </c>
      <c r="I101" s="409"/>
      <c r="J101" s="410"/>
      <c r="K101" s="410"/>
      <c r="L101" s="410"/>
      <c r="M101" s="674"/>
      <c r="N101" s="409"/>
      <c r="O101" s="410"/>
      <c r="P101" s="410"/>
      <c r="Q101" s="410"/>
      <c r="R101" s="674"/>
      <c r="Z101" s="3" t="s">
        <v>107</v>
      </c>
      <c r="AA101" s="313" t="s">
        <v>162</v>
      </c>
      <c r="AB101" s="312"/>
      <c r="AC101" s="313" t="s">
        <v>163</v>
      </c>
      <c r="AD101" s="312"/>
      <c r="AE101" s="313" t="s">
        <v>162</v>
      </c>
      <c r="AF101" s="312"/>
      <c r="AG101" s="313" t="s">
        <v>163</v>
      </c>
      <c r="AH101" s="312"/>
      <c r="AL101" s="2"/>
    </row>
    <row r="102" spans="3:38" ht="20.149999999999999" customHeight="1" x14ac:dyDescent="0.3">
      <c r="C102" s="671"/>
      <c r="D102" s="313"/>
      <c r="E102" s="311"/>
      <c r="F102" s="311"/>
      <c r="G102" s="54"/>
      <c r="H102" s="669"/>
      <c r="I102" s="338"/>
      <c r="J102" s="339"/>
      <c r="K102" s="339"/>
      <c r="L102" s="339"/>
      <c r="M102" s="340"/>
      <c r="N102" s="338"/>
      <c r="O102" s="339"/>
      <c r="P102" s="339"/>
      <c r="Q102" s="339"/>
      <c r="R102" s="340"/>
      <c r="T102" s="308" t="s">
        <v>138</v>
      </c>
      <c r="U102" s="308"/>
      <c r="V102" s="308"/>
      <c r="W102" s="308"/>
      <c r="X102" s="308"/>
      <c r="Y102" s="308"/>
      <c r="Z102" s="36">
        <f>+D101</f>
        <v>0</v>
      </c>
      <c r="AA102" s="683"/>
      <c r="AB102" s="683"/>
      <c r="AC102" s="313"/>
      <c r="AD102" s="312"/>
      <c r="AE102" s="682"/>
      <c r="AF102" s="312"/>
      <c r="AG102" s="682"/>
      <c r="AH102" s="312"/>
      <c r="AL102" s="2"/>
    </row>
    <row r="103" spans="3:38" ht="20.149999999999999" customHeight="1" x14ac:dyDescent="0.3">
      <c r="C103" s="671"/>
      <c r="D103" s="313"/>
      <c r="E103" s="311"/>
      <c r="F103" s="311"/>
      <c r="G103" s="23"/>
      <c r="H103" s="669"/>
      <c r="I103" s="338"/>
      <c r="J103" s="339"/>
      <c r="K103" s="339"/>
      <c r="L103" s="339"/>
      <c r="M103" s="340"/>
      <c r="N103" s="338"/>
      <c r="O103" s="339"/>
      <c r="P103" s="339"/>
      <c r="Q103" s="339"/>
      <c r="R103" s="340"/>
      <c r="T103" s="3" t="s">
        <v>153</v>
      </c>
      <c r="Z103" s="36">
        <f>+D102</f>
        <v>0</v>
      </c>
      <c r="AA103" s="313"/>
      <c r="AB103" s="312"/>
      <c r="AC103" s="313"/>
      <c r="AD103" s="312"/>
      <c r="AE103" s="313"/>
      <c r="AF103" s="312"/>
      <c r="AG103" s="313"/>
      <c r="AH103" s="312"/>
    </row>
    <row r="104" spans="3:38" ht="20.149999999999999" customHeight="1" x14ac:dyDescent="0.3">
      <c r="C104" s="671"/>
      <c r="D104" s="332"/>
      <c r="E104" s="333"/>
      <c r="F104" s="333"/>
      <c r="G104" s="114"/>
      <c r="H104" s="669"/>
      <c r="I104" s="338"/>
      <c r="J104" s="339"/>
      <c r="K104" s="339"/>
      <c r="L104" s="339"/>
      <c r="M104" s="340"/>
      <c r="N104" s="338"/>
      <c r="O104" s="339"/>
      <c r="P104" s="339"/>
      <c r="Q104" s="339"/>
      <c r="R104" s="340"/>
      <c r="Z104" s="36">
        <f>+D103</f>
        <v>0</v>
      </c>
      <c r="AA104" s="313"/>
      <c r="AB104" s="312"/>
      <c r="AC104" s="313"/>
      <c r="AD104" s="312"/>
      <c r="AE104" s="313"/>
      <c r="AF104" s="312"/>
      <c r="AG104" s="313"/>
      <c r="AH104" s="312"/>
    </row>
    <row r="105" spans="3:38" ht="20.149999999999999" customHeight="1" x14ac:dyDescent="0.3">
      <c r="C105" s="370" t="s">
        <v>239</v>
      </c>
      <c r="D105" s="371"/>
      <c r="E105" s="371"/>
      <c r="F105" s="371"/>
      <c r="G105" s="372"/>
      <c r="H105" s="113"/>
      <c r="I105" s="409"/>
      <c r="J105" s="410"/>
      <c r="K105" s="410"/>
      <c r="L105" s="410"/>
      <c r="M105" s="674"/>
      <c r="N105" s="409"/>
      <c r="O105" s="410"/>
      <c r="P105" s="410"/>
      <c r="Q105" s="410"/>
      <c r="R105" s="674"/>
      <c r="T105" s="661"/>
      <c r="U105" s="661"/>
      <c r="V105" s="661"/>
      <c r="W105" s="661"/>
      <c r="X105" s="661"/>
      <c r="Y105" s="661"/>
      <c r="Z105" s="36">
        <f>+D104</f>
        <v>0</v>
      </c>
      <c r="AA105" s="313"/>
      <c r="AB105" s="312"/>
      <c r="AC105" s="313"/>
      <c r="AD105" s="312"/>
      <c r="AE105" s="313"/>
      <c r="AF105" s="312"/>
      <c r="AG105" s="313"/>
      <c r="AH105" s="312"/>
    </row>
    <row r="106" spans="3:38" ht="20.149999999999999" customHeight="1" x14ac:dyDescent="0.3">
      <c r="C106" s="64" t="s">
        <v>108</v>
      </c>
      <c r="D106" s="65"/>
      <c r="E106" s="65"/>
      <c r="F106" s="65"/>
      <c r="G106" s="65"/>
      <c r="H106" s="56" t="s">
        <v>114</v>
      </c>
      <c r="I106" s="338"/>
      <c r="J106" s="339"/>
      <c r="K106" s="339"/>
      <c r="L106" s="339"/>
      <c r="M106" s="340"/>
      <c r="N106" s="338"/>
      <c r="O106" s="339"/>
      <c r="P106" s="339"/>
      <c r="Q106" s="339"/>
      <c r="R106" s="340"/>
      <c r="T106" s="661" t="s">
        <v>139</v>
      </c>
      <c r="U106" s="661"/>
      <c r="V106" s="661"/>
      <c r="W106" s="661"/>
      <c r="X106" s="661"/>
      <c r="Y106" s="661"/>
      <c r="Z106" s="3" t="s">
        <v>161</v>
      </c>
      <c r="AA106" s="665">
        <f>SUM(AA102:AB105)</f>
        <v>0</v>
      </c>
      <c r="AB106" s="665"/>
      <c r="AC106" s="665">
        <f>SUM(AC102:AD105)</f>
        <v>0</v>
      </c>
      <c r="AD106" s="665"/>
    </row>
    <row r="107" spans="3:38" ht="20.149999999999999" customHeight="1" x14ac:dyDescent="0.3">
      <c r="C107" s="313" t="s">
        <v>109</v>
      </c>
      <c r="D107" s="311"/>
      <c r="E107" s="311"/>
      <c r="F107" s="311"/>
      <c r="G107" s="53"/>
      <c r="H107" s="56" t="s">
        <v>115</v>
      </c>
      <c r="I107" s="338"/>
      <c r="J107" s="339"/>
      <c r="K107" s="339"/>
      <c r="L107" s="339"/>
      <c r="M107" s="340"/>
      <c r="N107" s="338"/>
      <c r="O107" s="339"/>
      <c r="P107" s="339"/>
      <c r="Q107" s="339"/>
      <c r="R107" s="340"/>
      <c r="T107" s="661" t="s">
        <v>140</v>
      </c>
      <c r="U107" s="661"/>
      <c r="V107" s="661"/>
      <c r="W107" s="661"/>
      <c r="X107" s="661"/>
      <c r="Y107" s="661"/>
      <c r="AA107" s="81" t="s">
        <v>209</v>
      </c>
    </row>
    <row r="108" spans="3:38" ht="20.149999999999999" customHeight="1" x14ac:dyDescent="0.3">
      <c r="C108" s="681" t="s">
        <v>116</v>
      </c>
      <c r="D108" s="585"/>
      <c r="E108" s="585"/>
      <c r="F108" s="585"/>
      <c r="G108" s="55"/>
      <c r="H108" s="56" t="s">
        <v>117</v>
      </c>
      <c r="I108" s="409">
        <f>SUM(I101:M107)</f>
        <v>0</v>
      </c>
      <c r="J108" s="410"/>
      <c r="K108" s="410"/>
      <c r="L108" s="410"/>
      <c r="M108" s="674"/>
      <c r="N108" s="409">
        <f>SUM(N101:R107)</f>
        <v>0</v>
      </c>
      <c r="O108" s="410"/>
      <c r="P108" s="410"/>
      <c r="Q108" s="410"/>
      <c r="R108" s="674"/>
      <c r="AA108" s="3" t="s">
        <v>210</v>
      </c>
    </row>
    <row r="109" spans="3:38" ht="20.149999999999999" customHeight="1" x14ac:dyDescent="0.3">
      <c r="C109" s="343" t="s">
        <v>110</v>
      </c>
      <c r="D109" s="344"/>
      <c r="E109" s="313" t="s">
        <v>111</v>
      </c>
      <c r="F109" s="311"/>
      <c r="G109" s="53"/>
      <c r="H109" s="56" t="s">
        <v>118</v>
      </c>
      <c r="I109" s="338"/>
      <c r="J109" s="339"/>
      <c r="K109" s="339"/>
      <c r="L109" s="339"/>
      <c r="M109" s="340"/>
      <c r="N109" s="338"/>
      <c r="O109" s="339"/>
      <c r="P109" s="339"/>
      <c r="Q109" s="339"/>
      <c r="R109" s="340"/>
      <c r="T109" s="308"/>
      <c r="U109" s="308"/>
      <c r="V109" s="308"/>
      <c r="W109" s="308"/>
      <c r="X109" s="308"/>
      <c r="Y109" s="308"/>
      <c r="Z109" s="308"/>
      <c r="AA109" s="268" t="s">
        <v>278</v>
      </c>
      <c r="AB109" s="268"/>
      <c r="AC109" s="268"/>
      <c r="AD109" s="268"/>
      <c r="AE109" s="268"/>
      <c r="AF109" s="268"/>
      <c r="AG109" s="268"/>
      <c r="AH109" s="268"/>
    </row>
    <row r="110" spans="3:38" ht="20.149999999999999" customHeight="1" x14ac:dyDescent="0.3">
      <c r="C110" s="345"/>
      <c r="D110" s="346"/>
      <c r="E110" s="332" t="s">
        <v>112</v>
      </c>
      <c r="F110" s="333"/>
      <c r="G110" s="51"/>
      <c r="H110" s="56" t="s">
        <v>119</v>
      </c>
      <c r="I110" s="338"/>
      <c r="J110" s="339"/>
      <c r="K110" s="339"/>
      <c r="L110" s="339"/>
      <c r="M110" s="340"/>
      <c r="N110" s="338"/>
      <c r="O110" s="339"/>
      <c r="P110" s="339"/>
      <c r="Q110" s="339"/>
      <c r="R110" s="340"/>
      <c r="T110" s="309"/>
      <c r="U110" s="309"/>
      <c r="V110" s="309"/>
      <c r="W110" s="309"/>
      <c r="X110" s="309"/>
      <c r="Y110" s="309"/>
      <c r="Z110" s="309"/>
      <c r="AB110" s="3">
        <v>1</v>
      </c>
      <c r="AC110" s="3" t="s">
        <v>202</v>
      </c>
    </row>
    <row r="111" spans="3:38" ht="20.149999999999999" customHeight="1" x14ac:dyDescent="0.3">
      <c r="C111" s="332" t="s">
        <v>113</v>
      </c>
      <c r="D111" s="333"/>
      <c r="E111" s="333"/>
      <c r="F111" s="333"/>
      <c r="G111" s="51"/>
      <c r="H111" s="336" t="s">
        <v>120</v>
      </c>
      <c r="I111" s="353">
        <f>+I108-I109+I110</f>
        <v>0</v>
      </c>
      <c r="J111" s="354"/>
      <c r="K111" s="354"/>
      <c r="L111" s="354"/>
      <c r="M111" s="355"/>
      <c r="N111" s="353">
        <f>+N108-N109+N110</f>
        <v>0</v>
      </c>
      <c r="O111" s="354"/>
      <c r="P111" s="354"/>
      <c r="Q111" s="354"/>
      <c r="R111" s="355"/>
      <c r="T111" s="309"/>
      <c r="U111" s="309"/>
      <c r="V111" s="309"/>
      <c r="W111" s="309"/>
      <c r="X111" s="309"/>
      <c r="Y111" s="309"/>
      <c r="Z111" s="309"/>
      <c r="AB111" s="3">
        <v>2</v>
      </c>
      <c r="AC111" s="3" t="s">
        <v>203</v>
      </c>
    </row>
    <row r="112" spans="3:38" ht="20.149999999999999" customHeight="1" x14ac:dyDescent="0.3">
      <c r="C112" s="334" t="s">
        <v>121</v>
      </c>
      <c r="D112" s="335"/>
      <c r="E112" s="335"/>
      <c r="F112" s="335"/>
      <c r="G112" s="67"/>
      <c r="H112" s="337"/>
      <c r="I112" s="356"/>
      <c r="J112" s="357"/>
      <c r="K112" s="357"/>
      <c r="L112" s="357"/>
      <c r="M112" s="358"/>
      <c r="N112" s="356"/>
      <c r="O112" s="357"/>
      <c r="P112" s="357"/>
      <c r="Q112" s="357"/>
      <c r="R112" s="358"/>
      <c r="T112" s="10"/>
      <c r="U112" s="10"/>
      <c r="V112" s="10"/>
      <c r="W112" s="10"/>
      <c r="X112" s="10"/>
      <c r="Y112" s="10"/>
      <c r="AA112" s="2"/>
      <c r="AB112" s="3">
        <v>3</v>
      </c>
      <c r="AC112" s="2" t="s">
        <v>204</v>
      </c>
      <c r="AD112" s="2"/>
      <c r="AE112" s="2"/>
      <c r="AF112" s="2"/>
      <c r="AG112" s="2"/>
    </row>
    <row r="113" spans="3:34" ht="20.149999999999999" customHeight="1" x14ac:dyDescent="0.3">
      <c r="C113" s="332" t="s">
        <v>122</v>
      </c>
      <c r="D113" s="333"/>
      <c r="E113" s="333"/>
      <c r="F113" s="333"/>
      <c r="G113" s="51"/>
      <c r="H113" s="336" t="s">
        <v>124</v>
      </c>
      <c r="I113" s="675"/>
      <c r="J113" s="676"/>
      <c r="K113" s="676"/>
      <c r="L113" s="676"/>
      <c r="M113" s="677"/>
      <c r="N113" s="675"/>
      <c r="O113" s="676"/>
      <c r="P113" s="676"/>
      <c r="Q113" s="676"/>
      <c r="R113" s="677"/>
      <c r="T113" s="658" t="s">
        <v>141</v>
      </c>
      <c r="U113" s="658"/>
      <c r="V113" s="658"/>
      <c r="W113" s="658"/>
      <c r="X113" s="658"/>
      <c r="Y113" s="10"/>
      <c r="AA113" s="23">
        <v>1</v>
      </c>
      <c r="AB113" s="2" t="s">
        <v>200</v>
      </c>
      <c r="AC113" s="23">
        <v>2</v>
      </c>
      <c r="AD113" s="2" t="s">
        <v>237</v>
      </c>
      <c r="AE113" s="23">
        <v>3</v>
      </c>
      <c r="AF113" s="267" t="s">
        <v>238</v>
      </c>
      <c r="AG113" s="267"/>
      <c r="AH113" s="267"/>
    </row>
    <row r="114" spans="3:34" ht="20.149999999999999" customHeight="1" x14ac:dyDescent="0.3">
      <c r="C114" s="334" t="s">
        <v>123</v>
      </c>
      <c r="D114" s="335"/>
      <c r="E114" s="335"/>
      <c r="F114" s="335"/>
      <c r="G114" s="67"/>
      <c r="H114" s="337"/>
      <c r="I114" s="678"/>
      <c r="J114" s="679"/>
      <c r="K114" s="679"/>
      <c r="L114" s="679"/>
      <c r="M114" s="680"/>
      <c r="N114" s="678"/>
      <c r="O114" s="679"/>
      <c r="P114" s="679"/>
      <c r="Q114" s="679"/>
      <c r="R114" s="680"/>
      <c r="T114" s="658"/>
      <c r="U114" s="658"/>
      <c r="V114" s="658"/>
      <c r="W114" s="658"/>
      <c r="X114" s="658"/>
      <c r="Y114" s="10"/>
      <c r="AC114" s="3" t="s">
        <v>193</v>
      </c>
      <c r="AD114" s="3" t="s">
        <v>191</v>
      </c>
      <c r="AF114" s="313"/>
      <c r="AG114" s="312"/>
      <c r="AH114" s="3" t="s">
        <v>192</v>
      </c>
    </row>
    <row r="115" spans="3:34" ht="20.149999999999999" customHeight="1" x14ac:dyDescent="0.3">
      <c r="C115" s="343" t="s">
        <v>125</v>
      </c>
      <c r="D115" s="344"/>
      <c r="E115" s="313" t="s">
        <v>111</v>
      </c>
      <c r="F115" s="311"/>
      <c r="G115" s="53"/>
      <c r="H115" s="56" t="s">
        <v>128</v>
      </c>
      <c r="I115" s="338"/>
      <c r="J115" s="339"/>
      <c r="K115" s="339"/>
      <c r="L115" s="339"/>
      <c r="M115" s="340"/>
      <c r="N115" s="338"/>
      <c r="O115" s="339"/>
      <c r="P115" s="339"/>
      <c r="Q115" s="339"/>
      <c r="R115" s="340"/>
      <c r="Y115" s="97"/>
      <c r="Z115" s="54"/>
      <c r="AA115" s="49" t="s">
        <v>196</v>
      </c>
      <c r="AB115" s="49"/>
      <c r="AC115" s="683" t="s">
        <v>190</v>
      </c>
      <c r="AD115" s="683"/>
      <c r="AE115" s="49" t="s">
        <v>199</v>
      </c>
      <c r="AF115" s="49"/>
      <c r="AG115" s="49" t="s">
        <v>255</v>
      </c>
      <c r="AH115" s="49"/>
    </row>
    <row r="116" spans="3:34" ht="20.149999999999999" customHeight="1" x14ac:dyDescent="0.3">
      <c r="C116" s="672"/>
      <c r="D116" s="452"/>
      <c r="E116" s="313" t="s">
        <v>112</v>
      </c>
      <c r="F116" s="311"/>
      <c r="G116" s="53"/>
      <c r="H116" s="56" t="s">
        <v>129</v>
      </c>
      <c r="I116" s="338"/>
      <c r="J116" s="339"/>
      <c r="K116" s="339"/>
      <c r="L116" s="339"/>
      <c r="M116" s="340"/>
      <c r="N116" s="338"/>
      <c r="O116" s="339"/>
      <c r="P116" s="339"/>
      <c r="Q116" s="339"/>
      <c r="R116" s="340"/>
      <c r="Y116" s="313" t="s">
        <v>186</v>
      </c>
      <c r="Z116" s="312"/>
      <c r="AA116" s="359"/>
      <c r="AB116" s="359"/>
      <c r="AC116" s="360"/>
      <c r="AD116" s="360"/>
      <c r="AE116" s="361"/>
      <c r="AF116" s="361"/>
      <c r="AG116" s="361"/>
      <c r="AH116" s="361"/>
    </row>
    <row r="117" spans="3:34" ht="20.149999999999999" customHeight="1" x14ac:dyDescent="0.3">
      <c r="C117" s="313" t="s">
        <v>126</v>
      </c>
      <c r="D117" s="311"/>
      <c r="E117" s="311"/>
      <c r="F117" s="311"/>
      <c r="G117" s="53"/>
      <c r="H117" s="56" t="s">
        <v>130</v>
      </c>
      <c r="I117" s="338"/>
      <c r="J117" s="339"/>
      <c r="K117" s="339"/>
      <c r="L117" s="339"/>
      <c r="M117" s="340"/>
      <c r="N117" s="338"/>
      <c r="O117" s="339"/>
      <c r="P117" s="339"/>
      <c r="Q117" s="339"/>
      <c r="R117" s="340"/>
      <c r="V117" s="309" t="s">
        <v>249</v>
      </c>
      <c r="W117" s="309"/>
      <c r="X117" s="689"/>
      <c r="Y117" s="313" t="s">
        <v>187</v>
      </c>
      <c r="Z117" s="312"/>
      <c r="AA117" s="359"/>
      <c r="AB117" s="359"/>
      <c r="AC117" s="360"/>
      <c r="AD117" s="360"/>
      <c r="AE117" s="361"/>
      <c r="AF117" s="361"/>
      <c r="AG117" s="361"/>
      <c r="AH117" s="361"/>
    </row>
    <row r="118" spans="3:34" ht="20.149999999999999" customHeight="1" x14ac:dyDescent="0.3">
      <c r="C118" s="332" t="s">
        <v>113</v>
      </c>
      <c r="D118" s="333"/>
      <c r="E118" s="333"/>
      <c r="F118" s="333"/>
      <c r="G118" s="51"/>
      <c r="H118" s="336" t="s">
        <v>131</v>
      </c>
      <c r="I118" s="353">
        <f>+I113+I115-I116-I117</f>
        <v>0</v>
      </c>
      <c r="J118" s="354"/>
      <c r="K118" s="354"/>
      <c r="L118" s="354"/>
      <c r="M118" s="355"/>
      <c r="N118" s="353">
        <f>+N113+N115-N116-N117</f>
        <v>0</v>
      </c>
      <c r="O118" s="354"/>
      <c r="P118" s="354"/>
      <c r="Q118" s="354"/>
      <c r="R118" s="355"/>
      <c r="V118" s="309" t="s">
        <v>250</v>
      </c>
      <c r="W118" s="309"/>
      <c r="X118" s="689"/>
      <c r="Y118" s="313" t="s">
        <v>188</v>
      </c>
      <c r="Z118" s="312"/>
      <c r="AA118" s="359"/>
      <c r="AB118" s="359"/>
      <c r="AC118" s="360"/>
      <c r="AD118" s="360"/>
      <c r="AE118" s="361"/>
      <c r="AF118" s="361"/>
      <c r="AG118" s="361"/>
      <c r="AH118" s="361"/>
    </row>
    <row r="119" spans="3:34" ht="20.149999999999999" customHeight="1" x14ac:dyDescent="0.3">
      <c r="C119" s="341" t="s">
        <v>127</v>
      </c>
      <c r="D119" s="342"/>
      <c r="E119" s="342"/>
      <c r="F119" s="342"/>
      <c r="G119" s="73"/>
      <c r="H119" s="337"/>
      <c r="I119" s="356"/>
      <c r="J119" s="357"/>
      <c r="K119" s="357"/>
      <c r="L119" s="357"/>
      <c r="M119" s="358"/>
      <c r="N119" s="356"/>
      <c r="O119" s="357"/>
      <c r="P119" s="357"/>
      <c r="Q119" s="357"/>
      <c r="R119" s="358"/>
      <c r="T119" s="118"/>
      <c r="U119" s="118"/>
      <c r="V119" s="118"/>
      <c r="W119" s="118"/>
      <c r="X119" s="118"/>
      <c r="Y119" s="313" t="s">
        <v>189</v>
      </c>
      <c r="Z119" s="312"/>
      <c r="AA119" s="359"/>
      <c r="AB119" s="359"/>
      <c r="AC119" s="360"/>
      <c r="AD119" s="360"/>
      <c r="AE119" s="361"/>
      <c r="AF119" s="361"/>
      <c r="AG119" s="361"/>
      <c r="AH119" s="361"/>
    </row>
    <row r="120" spans="3:34" ht="20.149999999999999" customHeight="1" x14ac:dyDescent="0.3">
      <c r="C120" s="332" t="s">
        <v>132</v>
      </c>
      <c r="D120" s="333"/>
      <c r="E120" s="333"/>
      <c r="F120" s="333"/>
      <c r="G120" s="51"/>
      <c r="H120" s="336" t="s">
        <v>134</v>
      </c>
      <c r="I120" s="347">
        <f>+I111-I118</f>
        <v>0</v>
      </c>
      <c r="J120" s="348"/>
      <c r="K120" s="348"/>
      <c r="L120" s="348"/>
      <c r="M120" s="349"/>
      <c r="N120" s="353">
        <f>+N111-N118</f>
        <v>0</v>
      </c>
      <c r="O120" s="354"/>
      <c r="P120" s="354"/>
      <c r="Q120" s="354"/>
      <c r="R120" s="355"/>
      <c r="T120" s="673" t="s">
        <v>152</v>
      </c>
      <c r="U120" s="673"/>
      <c r="V120" s="673"/>
      <c r="W120" s="673"/>
      <c r="X120" s="118"/>
      <c r="Y120" s="686" t="s">
        <v>194</v>
      </c>
      <c r="Z120" s="687"/>
      <c r="AA120" s="688">
        <f>SUM(AA116:AB119)</f>
        <v>0</v>
      </c>
      <c r="AB120" s="688"/>
      <c r="AC120" s="688">
        <f>SUM(AC116:AD119)</f>
        <v>0</v>
      </c>
      <c r="AD120" s="688"/>
      <c r="AE120" s="313"/>
      <c r="AF120" s="312"/>
      <c r="AG120" s="313"/>
      <c r="AH120" s="312"/>
    </row>
    <row r="121" spans="3:34" ht="20.149999999999999" customHeight="1" x14ac:dyDescent="0.3">
      <c r="C121" s="334" t="s">
        <v>133</v>
      </c>
      <c r="D121" s="335"/>
      <c r="E121" s="335"/>
      <c r="F121" s="335"/>
      <c r="G121" s="67"/>
      <c r="H121" s="337"/>
      <c r="I121" s="350"/>
      <c r="J121" s="351"/>
      <c r="K121" s="351"/>
      <c r="L121" s="351"/>
      <c r="M121" s="352"/>
      <c r="N121" s="356"/>
      <c r="O121" s="357"/>
      <c r="P121" s="357"/>
      <c r="Q121" s="357"/>
      <c r="R121" s="358"/>
      <c r="T121" s="673"/>
      <c r="U121" s="673"/>
      <c r="V121" s="673"/>
      <c r="W121" s="673"/>
      <c r="Y121" s="82"/>
      <c r="AA121" s="3" t="s">
        <v>197</v>
      </c>
      <c r="AC121" s="3" t="s">
        <v>195</v>
      </c>
      <c r="AD121" s="3" t="s">
        <v>191</v>
      </c>
      <c r="AF121" s="313"/>
      <c r="AG121" s="312"/>
      <c r="AH121" s="3" t="s">
        <v>192</v>
      </c>
    </row>
    <row r="122" spans="3:34" ht="20.149999999999999" customHeight="1" x14ac:dyDescent="0.3">
      <c r="C122" s="64" t="s">
        <v>142</v>
      </c>
      <c r="D122" s="65"/>
      <c r="E122" s="65"/>
      <c r="F122" s="65"/>
      <c r="G122" s="65"/>
      <c r="H122" s="56" t="s">
        <v>144</v>
      </c>
      <c r="I122" s="666"/>
      <c r="J122" s="667"/>
      <c r="K122" s="667"/>
      <c r="L122" s="667"/>
      <c r="M122" s="668"/>
      <c r="N122" s="666"/>
      <c r="O122" s="667"/>
      <c r="P122" s="667"/>
      <c r="Q122" s="667"/>
      <c r="R122" s="668"/>
      <c r="Y122" s="97"/>
      <c r="Z122" s="54"/>
      <c r="AA122" s="49" t="s">
        <v>196</v>
      </c>
      <c r="AB122" s="49"/>
      <c r="AC122" s="683" t="s">
        <v>190</v>
      </c>
      <c r="AD122" s="683"/>
      <c r="AE122" s="49" t="s">
        <v>199</v>
      </c>
      <c r="AF122" s="49"/>
      <c r="AG122" s="49" t="s">
        <v>255</v>
      </c>
      <c r="AH122" s="49"/>
    </row>
    <row r="123" spans="3:34" ht="20.149999999999999" customHeight="1" x14ac:dyDescent="0.3">
      <c r="C123" s="670" t="s">
        <v>143</v>
      </c>
      <c r="D123" s="313"/>
      <c r="E123" s="311"/>
      <c r="F123" s="311"/>
      <c r="G123" s="51"/>
      <c r="H123" s="336" t="s">
        <v>145</v>
      </c>
      <c r="I123" s="666"/>
      <c r="J123" s="667"/>
      <c r="K123" s="667"/>
      <c r="L123" s="667"/>
      <c r="M123" s="668"/>
      <c r="N123" s="362">
        <f>+I123</f>
        <v>0</v>
      </c>
      <c r="O123" s="363"/>
      <c r="P123" s="363"/>
      <c r="Q123" s="363"/>
      <c r="R123" s="364"/>
      <c r="T123" s="658" t="s">
        <v>150</v>
      </c>
      <c r="U123" s="658"/>
      <c r="V123" s="658"/>
      <c r="W123" s="658"/>
      <c r="X123" s="658"/>
      <c r="Y123" s="313" t="s">
        <v>186</v>
      </c>
      <c r="Z123" s="312"/>
      <c r="AA123" s="359"/>
      <c r="AB123" s="359"/>
      <c r="AC123" s="360"/>
      <c r="AD123" s="360"/>
      <c r="AE123" s="361"/>
      <c r="AF123" s="361"/>
      <c r="AG123" s="361"/>
      <c r="AH123" s="361"/>
    </row>
    <row r="124" spans="3:34" ht="20.149999999999999" customHeight="1" x14ac:dyDescent="0.3">
      <c r="C124" s="671"/>
      <c r="D124" s="313"/>
      <c r="E124" s="311"/>
      <c r="F124" s="311"/>
      <c r="G124" s="54"/>
      <c r="H124" s="669"/>
      <c r="I124" s="666"/>
      <c r="J124" s="667"/>
      <c r="K124" s="667"/>
      <c r="L124" s="667"/>
      <c r="M124" s="668"/>
      <c r="N124" s="362">
        <f>+I124</f>
        <v>0</v>
      </c>
      <c r="O124" s="363"/>
      <c r="P124" s="363"/>
      <c r="Q124" s="363"/>
      <c r="R124" s="364"/>
      <c r="T124" s="658"/>
      <c r="U124" s="658"/>
      <c r="V124" s="658"/>
      <c r="W124" s="658"/>
      <c r="X124" s="658"/>
      <c r="Y124" s="313" t="s">
        <v>187</v>
      </c>
      <c r="Z124" s="312"/>
      <c r="AA124" s="359"/>
      <c r="AB124" s="359"/>
      <c r="AC124" s="360"/>
      <c r="AD124" s="360"/>
      <c r="AE124" s="361"/>
      <c r="AF124" s="361"/>
      <c r="AG124" s="361"/>
      <c r="AH124" s="361"/>
    </row>
    <row r="125" spans="3:34" ht="20.149999999999999" customHeight="1" x14ac:dyDescent="0.3">
      <c r="C125" s="671"/>
      <c r="D125" s="313"/>
      <c r="E125" s="311"/>
      <c r="F125" s="311"/>
      <c r="G125" s="23"/>
      <c r="H125" s="669"/>
      <c r="I125" s="666"/>
      <c r="J125" s="667"/>
      <c r="K125" s="667"/>
      <c r="L125" s="667"/>
      <c r="M125" s="668"/>
      <c r="N125" s="362">
        <f>+I125</f>
        <v>0</v>
      </c>
      <c r="O125" s="363"/>
      <c r="P125" s="363"/>
      <c r="Q125" s="363"/>
      <c r="R125" s="364"/>
      <c r="T125" s="658"/>
      <c r="U125" s="658"/>
      <c r="V125" s="658"/>
      <c r="W125" s="658"/>
      <c r="X125" s="658"/>
      <c r="Y125" s="313" t="s">
        <v>188</v>
      </c>
      <c r="Z125" s="312"/>
      <c r="AA125" s="359"/>
      <c r="AB125" s="359"/>
      <c r="AC125" s="360"/>
      <c r="AD125" s="360"/>
      <c r="AE125" s="361"/>
      <c r="AF125" s="361"/>
      <c r="AG125" s="361"/>
      <c r="AH125" s="361"/>
    </row>
    <row r="126" spans="3:34" ht="20.149999999999999" customHeight="1" x14ac:dyDescent="0.3">
      <c r="C126" s="671"/>
      <c r="D126" s="313"/>
      <c r="E126" s="311"/>
      <c r="F126" s="311"/>
      <c r="G126" s="54"/>
      <c r="H126" s="337"/>
      <c r="I126" s="666"/>
      <c r="J126" s="667"/>
      <c r="K126" s="667"/>
      <c r="L126" s="667"/>
      <c r="M126" s="668"/>
      <c r="N126" s="666"/>
      <c r="O126" s="667"/>
      <c r="P126" s="667"/>
      <c r="Q126" s="667"/>
      <c r="R126" s="668"/>
      <c r="V126" s="309" t="s">
        <v>249</v>
      </c>
      <c r="W126" s="309"/>
      <c r="X126" s="689"/>
      <c r="Y126" s="313" t="s">
        <v>189</v>
      </c>
      <c r="Z126" s="312"/>
      <c r="AA126" s="359"/>
      <c r="AB126" s="359"/>
      <c r="AC126" s="360"/>
      <c r="AD126" s="360"/>
      <c r="AE126" s="361"/>
      <c r="AF126" s="361"/>
      <c r="AG126" s="361"/>
      <c r="AH126" s="361"/>
    </row>
    <row r="127" spans="3:34" ht="20.149999999999999" customHeight="1" x14ac:dyDescent="0.3">
      <c r="C127" s="66"/>
      <c r="D127" s="313" t="s">
        <v>113</v>
      </c>
      <c r="E127" s="311"/>
      <c r="F127" s="311"/>
      <c r="G127" s="53"/>
      <c r="H127" s="56" t="s">
        <v>146</v>
      </c>
      <c r="I127" s="362">
        <f>SUM(I123:M126)</f>
        <v>0</v>
      </c>
      <c r="J127" s="363"/>
      <c r="K127" s="363"/>
      <c r="L127" s="363"/>
      <c r="M127" s="364"/>
      <c r="N127" s="362">
        <f>SUM(N123:R126)</f>
        <v>0</v>
      </c>
      <c r="O127" s="363"/>
      <c r="P127" s="363"/>
      <c r="Q127" s="363"/>
      <c r="R127" s="364"/>
      <c r="V127" s="309" t="s">
        <v>250</v>
      </c>
      <c r="W127" s="309"/>
      <c r="X127" s="689"/>
      <c r="Y127" s="686" t="s">
        <v>194</v>
      </c>
      <c r="Z127" s="687"/>
      <c r="AA127" s="688">
        <f>SUM(AA123:AB126)</f>
        <v>0</v>
      </c>
      <c r="AB127" s="688"/>
      <c r="AC127" s="688">
        <f>SUM(AC123:AD126)</f>
        <v>0</v>
      </c>
      <c r="AD127" s="688"/>
      <c r="AE127" s="313"/>
      <c r="AF127" s="312"/>
      <c r="AG127" s="313"/>
      <c r="AH127" s="312"/>
    </row>
    <row r="128" spans="3:34" ht="20.149999999999999" customHeight="1" x14ac:dyDescent="0.3">
      <c r="C128" s="69" t="s">
        <v>147</v>
      </c>
      <c r="D128" s="70"/>
      <c r="E128" s="70"/>
      <c r="F128" s="70"/>
      <c r="G128" s="70"/>
      <c r="H128" s="56" t="s">
        <v>155</v>
      </c>
      <c r="I128" s="362">
        <f>+I120+I122-I127</f>
        <v>0</v>
      </c>
      <c r="J128" s="363"/>
      <c r="K128" s="363"/>
      <c r="L128" s="363"/>
      <c r="M128" s="364"/>
      <c r="N128" s="362">
        <f>+N120+N122-N127</f>
        <v>0</v>
      </c>
      <c r="O128" s="363"/>
      <c r="P128" s="363"/>
      <c r="Q128" s="363"/>
      <c r="R128" s="364"/>
      <c r="T128" s="35"/>
      <c r="U128" s="35"/>
      <c r="V128" s="35"/>
      <c r="W128" s="35"/>
      <c r="X128" s="35"/>
      <c r="AC128" s="81" t="s">
        <v>198</v>
      </c>
    </row>
    <row r="129" spans="3:35" ht="20.149999999999999" customHeight="1" x14ac:dyDescent="0.3">
      <c r="C129" s="115" t="s">
        <v>148</v>
      </c>
      <c r="D129" s="105"/>
      <c r="E129" s="105"/>
      <c r="F129" s="105"/>
      <c r="G129" s="85"/>
      <c r="H129" s="56" t="s">
        <v>156</v>
      </c>
      <c r="I129" s="666"/>
      <c r="J129" s="667"/>
      <c r="K129" s="667"/>
      <c r="L129" s="667"/>
      <c r="M129" s="668"/>
      <c r="N129" s="666"/>
      <c r="O129" s="667"/>
      <c r="P129" s="667"/>
      <c r="Q129" s="667"/>
      <c r="R129" s="668"/>
      <c r="S129" s="684" t="s">
        <v>215</v>
      </c>
      <c r="T129" s="685"/>
      <c r="U129" s="685"/>
      <c r="V129" s="685"/>
      <c r="W129" s="685"/>
      <c r="X129" s="685"/>
      <c r="Y129" s="82" t="s">
        <v>240</v>
      </c>
      <c r="Z129" s="82"/>
      <c r="AA129" s="82"/>
      <c r="AB129" s="82"/>
      <c r="AC129" s="81"/>
      <c r="AD129" s="81"/>
      <c r="AE129" s="81"/>
      <c r="AF129" s="81"/>
    </row>
    <row r="130" spans="3:35" ht="20.25" customHeight="1" x14ac:dyDescent="0.3">
      <c r="C130" s="332" t="s">
        <v>149</v>
      </c>
      <c r="D130" s="333"/>
      <c r="E130" s="333"/>
      <c r="F130" s="333"/>
      <c r="G130" s="51"/>
      <c r="H130" s="336" t="s">
        <v>157</v>
      </c>
      <c r="I130" s="347">
        <f>+I128-I129</f>
        <v>0</v>
      </c>
      <c r="J130" s="348"/>
      <c r="K130" s="348"/>
      <c r="L130" s="348"/>
      <c r="M130" s="349"/>
      <c r="N130" s="347">
        <f>+N128-N129</f>
        <v>0</v>
      </c>
      <c r="O130" s="348"/>
      <c r="P130" s="348"/>
      <c r="Q130" s="348"/>
      <c r="R130" s="349"/>
      <c r="Y130" s="36" t="s">
        <v>235</v>
      </c>
      <c r="AD130" s="329"/>
      <c r="AE130" s="330"/>
      <c r="AF130" s="331"/>
      <c r="AG130" s="3" t="s">
        <v>236</v>
      </c>
    </row>
    <row r="131" spans="3:35" ht="15" customHeight="1" x14ac:dyDescent="0.3">
      <c r="C131" s="334" t="s">
        <v>158</v>
      </c>
      <c r="D131" s="335"/>
      <c r="E131" s="335"/>
      <c r="F131" s="335"/>
      <c r="G131" s="664"/>
      <c r="H131" s="337"/>
      <c r="I131" s="350"/>
      <c r="J131" s="351"/>
      <c r="K131" s="351"/>
      <c r="L131" s="351"/>
      <c r="M131" s="352"/>
      <c r="N131" s="350"/>
      <c r="O131" s="351"/>
      <c r="P131" s="351"/>
      <c r="Q131" s="351"/>
      <c r="R131" s="352"/>
      <c r="S131" s="112"/>
    </row>
    <row r="132" spans="3:35" ht="15" customHeight="1" x14ac:dyDescent="0.3">
      <c r="C132" s="23"/>
      <c r="D132" s="23"/>
      <c r="E132" s="23"/>
      <c r="F132" s="23"/>
      <c r="G132" s="23"/>
      <c r="H132" s="23"/>
      <c r="I132" s="89"/>
      <c r="J132" s="89"/>
      <c r="K132" s="89"/>
      <c r="L132" s="89"/>
      <c r="M132" s="89"/>
      <c r="N132" s="89"/>
      <c r="O132" s="89"/>
      <c r="P132" s="89"/>
      <c r="Q132" s="89"/>
      <c r="R132" s="405" t="s">
        <v>229</v>
      </c>
      <c r="S132" s="405"/>
    </row>
    <row r="133" spans="3:35" ht="20.149999999999999" customHeight="1" x14ac:dyDescent="0.3">
      <c r="C133" s="23"/>
      <c r="D133" s="23"/>
      <c r="E133" s="23"/>
      <c r="F133" s="23"/>
      <c r="G133" s="23"/>
      <c r="H133" s="23"/>
      <c r="I133" s="89"/>
      <c r="J133" s="89"/>
      <c r="K133" s="89"/>
      <c r="L133" s="89"/>
      <c r="M133" s="89"/>
      <c r="N133" s="89"/>
      <c r="O133" s="89"/>
      <c r="P133" s="89"/>
      <c r="Q133" s="89"/>
      <c r="R133" s="112"/>
    </row>
    <row r="134" spans="3:35" ht="20.149999999999999" customHeight="1" x14ac:dyDescent="0.3">
      <c r="C134" s="23"/>
      <c r="D134" s="246" t="s">
        <v>283</v>
      </c>
      <c r="E134" s="23"/>
      <c r="F134" s="23"/>
      <c r="G134" s="23"/>
      <c r="H134" s="23"/>
      <c r="J134" s="100"/>
      <c r="K134" s="100"/>
      <c r="L134" s="100"/>
      <c r="M134" s="100"/>
      <c r="N134" s="100"/>
      <c r="O134" s="100"/>
      <c r="P134" s="100"/>
      <c r="Q134" s="100"/>
      <c r="R134" s="100"/>
      <c r="T134" s="100"/>
      <c r="U134" s="100"/>
      <c r="V134" s="100"/>
      <c r="W134" s="100"/>
      <c r="X134" s="100"/>
    </row>
    <row r="135" spans="3:35" ht="24" customHeight="1" thickBot="1" x14ac:dyDescent="0.35">
      <c r="Y135" s="100"/>
    </row>
    <row r="136" spans="3:35" ht="24" customHeight="1" x14ac:dyDescent="0.3">
      <c r="C136" s="390" t="s">
        <v>167</v>
      </c>
      <c r="D136" s="391"/>
      <c r="E136" s="391"/>
      <c r="F136" s="391"/>
      <c r="G136" s="391"/>
      <c r="H136" s="391"/>
      <c r="I136" s="391"/>
      <c r="J136" s="391"/>
      <c r="K136" s="391"/>
      <c r="L136" s="391"/>
      <c r="M136" s="391"/>
      <c r="N136" s="391"/>
      <c r="O136" s="391"/>
      <c r="P136" s="391"/>
      <c r="Q136" s="391"/>
      <c r="R136" s="392"/>
      <c r="T136" s="662" t="s">
        <v>180</v>
      </c>
      <c r="U136" s="663"/>
      <c r="V136" s="663"/>
      <c r="W136" s="663"/>
      <c r="X136" s="663"/>
      <c r="Y136" s="663"/>
      <c r="Z136" s="663"/>
      <c r="AA136" s="663"/>
      <c r="AB136" s="663"/>
      <c r="AC136" s="663"/>
      <c r="AD136" s="663"/>
      <c r="AE136" s="663"/>
      <c r="AF136" s="663"/>
      <c r="AG136" s="663"/>
      <c r="AH136" s="108"/>
      <c r="AI136" s="106"/>
    </row>
    <row r="137" spans="3:35" ht="24" customHeight="1" x14ac:dyDescent="0.3">
      <c r="C137" s="76"/>
      <c r="D137" s="366" t="s">
        <v>168</v>
      </c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7"/>
      <c r="T137" s="18"/>
      <c r="U137" s="3" t="s">
        <v>179</v>
      </c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87"/>
    </row>
    <row r="138" spans="3:35" ht="24" customHeight="1" x14ac:dyDescent="0.3">
      <c r="C138" s="76"/>
      <c r="D138" s="308" t="s">
        <v>169</v>
      </c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69"/>
      <c r="T138" s="18"/>
      <c r="U138" s="3" t="s">
        <v>174</v>
      </c>
      <c r="AI138" s="87"/>
    </row>
    <row r="139" spans="3:35" ht="24" customHeight="1" x14ac:dyDescent="0.3">
      <c r="C139" s="76"/>
      <c r="D139" s="308" t="s">
        <v>170</v>
      </c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69"/>
      <c r="T139" s="18"/>
      <c r="U139" s="3" t="s">
        <v>176</v>
      </c>
      <c r="AI139" s="87"/>
    </row>
    <row r="140" spans="3:35" ht="24" customHeight="1" x14ac:dyDescent="0.3">
      <c r="C140" s="76"/>
      <c r="D140" s="308" t="s">
        <v>171</v>
      </c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69"/>
      <c r="T140" s="18"/>
      <c r="U140" s="3" t="s">
        <v>177</v>
      </c>
      <c r="AI140" s="87"/>
    </row>
    <row r="141" spans="3:35" ht="24" customHeight="1" x14ac:dyDescent="0.3">
      <c r="C141" s="76"/>
      <c r="D141" s="308" t="s">
        <v>172</v>
      </c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69"/>
      <c r="T141" s="18"/>
      <c r="U141" s="3" t="s">
        <v>178</v>
      </c>
      <c r="AI141" s="87"/>
    </row>
    <row r="142" spans="3:35" ht="24" customHeight="1" x14ac:dyDescent="0.3">
      <c r="C142" s="76"/>
      <c r="D142" s="308" t="s">
        <v>173</v>
      </c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69"/>
      <c r="T142" s="18"/>
      <c r="U142" s="3" t="s">
        <v>170</v>
      </c>
      <c r="AI142" s="87"/>
    </row>
    <row r="143" spans="3:35" ht="24" customHeight="1" thickBot="1" x14ac:dyDescent="0.35">
      <c r="C143" s="29"/>
      <c r="D143" s="77" t="s">
        <v>175</v>
      </c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8"/>
      <c r="T143" s="24"/>
      <c r="U143" s="77" t="s">
        <v>217</v>
      </c>
      <c r="V143" s="77"/>
      <c r="W143" s="77"/>
      <c r="X143" s="77"/>
      <c r="AI143" s="25"/>
    </row>
    <row r="144" spans="3:35" ht="24" customHeight="1" thickBot="1" x14ac:dyDescent="0.35"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10"/>
    </row>
    <row r="145" spans="3:35" ht="24" customHeight="1" x14ac:dyDescent="0.3">
      <c r="C145" s="291" t="s">
        <v>60</v>
      </c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3"/>
      <c r="T145" s="662" t="s">
        <v>57</v>
      </c>
      <c r="U145" s="663"/>
      <c r="V145" s="663"/>
      <c r="W145" s="663"/>
      <c r="X145" s="663"/>
      <c r="Y145" s="663"/>
      <c r="Z145" s="663"/>
      <c r="AA145" s="663"/>
      <c r="AB145" s="663"/>
      <c r="AC145" s="663"/>
      <c r="AD145" s="663"/>
      <c r="AE145" s="663"/>
      <c r="AF145" s="663"/>
      <c r="AG145" s="663"/>
      <c r="AH145" s="663"/>
      <c r="AI145" s="106"/>
    </row>
    <row r="146" spans="3:35" ht="24" customHeight="1" x14ac:dyDescent="0.3">
      <c r="C146" s="79"/>
      <c r="D146" s="366" t="s">
        <v>181</v>
      </c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7"/>
      <c r="T146" s="76"/>
      <c r="U146" s="3" t="s">
        <v>185</v>
      </c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87"/>
    </row>
    <row r="147" spans="3:35" ht="24" customHeight="1" x14ac:dyDescent="0.3">
      <c r="C147" s="76"/>
      <c r="D147" s="308" t="s">
        <v>182</v>
      </c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69"/>
      <c r="T147" s="76"/>
      <c r="U147" s="3" t="s">
        <v>206</v>
      </c>
      <c r="AI147" s="87"/>
    </row>
    <row r="148" spans="3:35" ht="24" customHeight="1" x14ac:dyDescent="0.3">
      <c r="C148" s="76"/>
      <c r="D148" s="308" t="s">
        <v>183</v>
      </c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69"/>
      <c r="T148" s="76"/>
      <c r="U148" s="3" t="s">
        <v>207</v>
      </c>
      <c r="AI148" s="87"/>
    </row>
    <row r="149" spans="3:35" ht="24" customHeight="1" x14ac:dyDescent="0.3">
      <c r="C149" s="76"/>
      <c r="D149" s="308" t="s">
        <v>184</v>
      </c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69"/>
      <c r="T149" s="76"/>
      <c r="U149" s="3" t="s">
        <v>220</v>
      </c>
      <c r="AI149" s="87"/>
    </row>
    <row r="150" spans="3:35" ht="24" customHeight="1" x14ac:dyDescent="0.3">
      <c r="C150" s="76"/>
      <c r="D150" s="308" t="s">
        <v>218</v>
      </c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69"/>
      <c r="T150" s="76"/>
      <c r="U150" s="3" t="s">
        <v>234</v>
      </c>
      <c r="AI150" s="87"/>
    </row>
    <row r="151" spans="3:35" ht="24" customHeight="1" x14ac:dyDescent="0.3">
      <c r="C151" s="76"/>
      <c r="D151" s="308" t="s">
        <v>233</v>
      </c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69"/>
      <c r="T151" s="76"/>
      <c r="U151" s="81" t="s">
        <v>222</v>
      </c>
      <c r="AI151" s="87"/>
    </row>
    <row r="152" spans="3:35" ht="24" customHeight="1" thickBot="1" x14ac:dyDescent="0.35">
      <c r="C152" s="29"/>
      <c r="D152" s="398"/>
      <c r="E152" s="398"/>
      <c r="F152" s="398"/>
      <c r="G152" s="398"/>
      <c r="H152" s="398"/>
      <c r="I152" s="398"/>
      <c r="J152" s="398"/>
      <c r="K152" s="398"/>
      <c r="L152" s="398"/>
      <c r="M152" s="398"/>
      <c r="N152" s="398"/>
      <c r="O152" s="398"/>
      <c r="P152" s="398"/>
      <c r="Q152" s="398"/>
      <c r="R152" s="399"/>
      <c r="S152" s="112"/>
      <c r="T152" s="29"/>
      <c r="U152" s="77" t="s">
        <v>223</v>
      </c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8"/>
    </row>
    <row r="153" spans="3:35" ht="24" customHeight="1" x14ac:dyDescent="0.3">
      <c r="R153" s="405" t="s">
        <v>231</v>
      </c>
      <c r="S153" s="405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</row>
    <row r="154" spans="3:35" ht="24" customHeight="1" x14ac:dyDescent="0.3"/>
    <row r="155" spans="3:35" ht="24" customHeight="1" x14ac:dyDescent="0.3"/>
    <row r="156" spans="3:35" ht="24" customHeight="1" x14ac:dyDescent="0.3"/>
    <row r="157" spans="3:35" ht="24" customHeight="1" x14ac:dyDescent="0.3"/>
    <row r="158" spans="3:35" ht="24" customHeight="1" x14ac:dyDescent="0.3"/>
    <row r="159" spans="3:35" ht="24" customHeight="1" x14ac:dyDescent="0.3"/>
    <row r="160" spans="3:35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</sheetData>
  <mergeCells count="583">
    <mergeCell ref="AA127:AB127"/>
    <mergeCell ref="AC127:AD127"/>
    <mergeCell ref="AE127:AF127"/>
    <mergeCell ref="AG127:AH127"/>
    <mergeCell ref="AC125:AD125"/>
    <mergeCell ref="AE125:AF125"/>
    <mergeCell ref="AG125:AH125"/>
    <mergeCell ref="AG126:AH126"/>
    <mergeCell ref="AC122:AD122"/>
    <mergeCell ref="AA123:AB123"/>
    <mergeCell ref="AC123:AD123"/>
    <mergeCell ref="AE123:AF123"/>
    <mergeCell ref="AG123:AH123"/>
    <mergeCell ref="AA124:AB124"/>
    <mergeCell ref="AC124:AD124"/>
    <mergeCell ref="AE124:AF124"/>
    <mergeCell ref="AG124:AH124"/>
    <mergeCell ref="AA125:AB125"/>
    <mergeCell ref="D152:R152"/>
    <mergeCell ref="H130:H131"/>
    <mergeCell ref="D150:R150"/>
    <mergeCell ref="N129:R129"/>
    <mergeCell ref="V117:X117"/>
    <mergeCell ref="V118:X118"/>
    <mergeCell ref="H31:I31"/>
    <mergeCell ref="L31:M31"/>
    <mergeCell ref="N66:O66"/>
    <mergeCell ref="V126:X126"/>
    <mergeCell ref="V127:X127"/>
    <mergeCell ref="N100:R100"/>
    <mergeCell ref="N130:R131"/>
    <mergeCell ref="N122:R122"/>
    <mergeCell ref="N123:R123"/>
    <mergeCell ref="N113:R114"/>
    <mergeCell ref="N115:R115"/>
    <mergeCell ref="C105:G105"/>
    <mergeCell ref="I105:M105"/>
    <mergeCell ref="N105:R105"/>
    <mergeCell ref="I130:M131"/>
    <mergeCell ref="C123:C126"/>
    <mergeCell ref="D123:F123"/>
    <mergeCell ref="D124:F124"/>
    <mergeCell ref="AE101:AF101"/>
    <mergeCell ref="AG101:AH101"/>
    <mergeCell ref="AA103:AB103"/>
    <mergeCell ref="AA101:AB101"/>
    <mergeCell ref="AE116:AF116"/>
    <mergeCell ref="S129:X129"/>
    <mergeCell ref="T107:Y107"/>
    <mergeCell ref="R153:S153"/>
    <mergeCell ref="T145:AH145"/>
    <mergeCell ref="Y118:Z118"/>
    <mergeCell ref="Y119:Z119"/>
    <mergeCell ref="Y120:Z120"/>
    <mergeCell ref="Y123:Z123"/>
    <mergeCell ref="Y124:Z124"/>
    <mergeCell ref="Y125:Z125"/>
    <mergeCell ref="Y126:Z126"/>
    <mergeCell ref="Y127:Z127"/>
    <mergeCell ref="AA119:AB119"/>
    <mergeCell ref="AC119:AD119"/>
    <mergeCell ref="AE119:AF119"/>
    <mergeCell ref="AG119:AH119"/>
    <mergeCell ref="AA120:AB120"/>
    <mergeCell ref="AC120:AD120"/>
    <mergeCell ref="AG105:AH105"/>
    <mergeCell ref="D151:R151"/>
    <mergeCell ref="D141:R141"/>
    <mergeCell ref="C108:F108"/>
    <mergeCell ref="H111:H112"/>
    <mergeCell ref="AG102:AH102"/>
    <mergeCell ref="AG103:AH103"/>
    <mergeCell ref="AG104:AH104"/>
    <mergeCell ref="AA102:AB102"/>
    <mergeCell ref="AF114:AG114"/>
    <mergeCell ref="AG116:AH116"/>
    <mergeCell ref="AE104:AF104"/>
    <mergeCell ref="AA104:AB104"/>
    <mergeCell ref="AC102:AD102"/>
    <mergeCell ref="AC103:AD103"/>
    <mergeCell ref="AC104:AD104"/>
    <mergeCell ref="AE102:AF102"/>
    <mergeCell ref="AA105:AB105"/>
    <mergeCell ref="AC105:AD105"/>
    <mergeCell ref="AE105:AF105"/>
    <mergeCell ref="AC115:AD115"/>
    <mergeCell ref="AA116:AB116"/>
    <mergeCell ref="AE120:AF120"/>
    <mergeCell ref="AG120:AH120"/>
    <mergeCell ref="AF121:AG121"/>
    <mergeCell ref="D149:R149"/>
    <mergeCell ref="D147:R147"/>
    <mergeCell ref="I123:M123"/>
    <mergeCell ref="I122:M122"/>
    <mergeCell ref="I124:M124"/>
    <mergeCell ref="D138:R138"/>
    <mergeCell ref="D142:R142"/>
    <mergeCell ref="C145:R145"/>
    <mergeCell ref="I125:M125"/>
    <mergeCell ref="D148:R148"/>
    <mergeCell ref="D140:R140"/>
    <mergeCell ref="C136:R136"/>
    <mergeCell ref="I126:M126"/>
    <mergeCell ref="I127:M127"/>
    <mergeCell ref="I128:M128"/>
    <mergeCell ref="I129:M129"/>
    <mergeCell ref="D146:R146"/>
    <mergeCell ref="C130:F130"/>
    <mergeCell ref="D139:R139"/>
    <mergeCell ref="D137:R137"/>
    <mergeCell ref="H101:H104"/>
    <mergeCell ref="C117:F117"/>
    <mergeCell ref="C115:D116"/>
    <mergeCell ref="C107:F107"/>
    <mergeCell ref="C113:F113"/>
    <mergeCell ref="C114:F114"/>
    <mergeCell ref="D102:F102"/>
    <mergeCell ref="D101:F101"/>
    <mergeCell ref="T120:W121"/>
    <mergeCell ref="T113:X114"/>
    <mergeCell ref="E115:F115"/>
    <mergeCell ref="E116:F116"/>
    <mergeCell ref="I101:M101"/>
    <mergeCell ref="I102:M102"/>
    <mergeCell ref="I104:M104"/>
    <mergeCell ref="I113:M114"/>
    <mergeCell ref="I108:M108"/>
    <mergeCell ref="I109:M109"/>
    <mergeCell ref="N108:R108"/>
    <mergeCell ref="N109:R109"/>
    <mergeCell ref="N110:R110"/>
    <mergeCell ref="N101:R101"/>
    <mergeCell ref="I106:M106"/>
    <mergeCell ref="I107:M107"/>
    <mergeCell ref="T136:AG136"/>
    <mergeCell ref="D125:F125"/>
    <mergeCell ref="D126:F126"/>
    <mergeCell ref="D127:F127"/>
    <mergeCell ref="C131:G131"/>
    <mergeCell ref="AE103:AF103"/>
    <mergeCell ref="Y117:Z117"/>
    <mergeCell ref="N128:R128"/>
    <mergeCell ref="T123:X125"/>
    <mergeCell ref="I111:M112"/>
    <mergeCell ref="AA106:AB106"/>
    <mergeCell ref="AC106:AD106"/>
    <mergeCell ref="N124:R124"/>
    <mergeCell ref="N125:R125"/>
    <mergeCell ref="N126:R126"/>
    <mergeCell ref="H123:H126"/>
    <mergeCell ref="R132:S132"/>
    <mergeCell ref="N117:R117"/>
    <mergeCell ref="N118:R119"/>
    <mergeCell ref="N120:R121"/>
    <mergeCell ref="I103:M103"/>
    <mergeCell ref="C111:F111"/>
    <mergeCell ref="C112:F112"/>
    <mergeCell ref="C100:C104"/>
    <mergeCell ref="C81:P81"/>
    <mergeCell ref="Q81:U81"/>
    <mergeCell ref="C78:P78"/>
    <mergeCell ref="C89:P89"/>
    <mergeCell ref="Q89:U89"/>
    <mergeCell ref="C86:P86"/>
    <mergeCell ref="Q86:U86"/>
    <mergeCell ref="Q87:U87"/>
    <mergeCell ref="Q79:U79"/>
    <mergeCell ref="C80:P80"/>
    <mergeCell ref="Q80:U80"/>
    <mergeCell ref="N102:R102"/>
    <mergeCell ref="C52:R52"/>
    <mergeCell ref="C53:R53"/>
    <mergeCell ref="N103:R103"/>
    <mergeCell ref="N104:R104"/>
    <mergeCell ref="N106:R106"/>
    <mergeCell ref="N107:R107"/>
    <mergeCell ref="D103:F103"/>
    <mergeCell ref="T105:Y105"/>
    <mergeCell ref="T106:Y106"/>
    <mergeCell ref="M60:M61"/>
    <mergeCell ref="I62:J62"/>
    <mergeCell ref="D104:F104"/>
    <mergeCell ref="D100:F100"/>
    <mergeCell ref="T102:Y102"/>
    <mergeCell ref="C84:P84"/>
    <mergeCell ref="Q84:U84"/>
    <mergeCell ref="C85:P85"/>
    <mergeCell ref="C77:P77"/>
    <mergeCell ref="Q77:U77"/>
    <mergeCell ref="Q82:U82"/>
    <mergeCell ref="Q78:U78"/>
    <mergeCell ref="C79:P79"/>
    <mergeCell ref="I99:M99"/>
    <mergeCell ref="N99:R99"/>
    <mergeCell ref="AG45:AH45"/>
    <mergeCell ref="S45:Z45"/>
    <mergeCell ref="S53:AH53"/>
    <mergeCell ref="C73:P73"/>
    <mergeCell ref="Q73:U73"/>
    <mergeCell ref="C74:P74"/>
    <mergeCell ref="Q74:U74"/>
    <mergeCell ref="C75:P75"/>
    <mergeCell ref="N63:O63"/>
    <mergeCell ref="P63:Q63"/>
    <mergeCell ref="S63:T63"/>
    <mergeCell ref="C64:F64"/>
    <mergeCell ref="I64:J64"/>
    <mergeCell ref="N67:O67"/>
    <mergeCell ref="C63:F63"/>
    <mergeCell ref="I63:J63"/>
    <mergeCell ref="K63:L63"/>
    <mergeCell ref="C65:F65"/>
    <mergeCell ref="U63:X63"/>
    <mergeCell ref="U64:V64"/>
    <mergeCell ref="U65:X65"/>
    <mergeCell ref="X70:AH70"/>
    <mergeCell ref="S66:T66"/>
    <mergeCell ref="S60:T61"/>
    <mergeCell ref="U58:AH58"/>
    <mergeCell ref="Q70:U70"/>
    <mergeCell ref="C62:F62"/>
    <mergeCell ref="S54:AH54"/>
    <mergeCell ref="S55:AH55"/>
    <mergeCell ref="C54:R54"/>
    <mergeCell ref="AE59:AF59"/>
    <mergeCell ref="C55:R55"/>
    <mergeCell ref="AA63:AD63"/>
    <mergeCell ref="AE63:AF63"/>
    <mergeCell ref="AA65:AD65"/>
    <mergeCell ref="AE65:AF65"/>
    <mergeCell ref="U60:X61"/>
    <mergeCell ref="N60:O61"/>
    <mergeCell ref="I65:J65"/>
    <mergeCell ref="P60:Q61"/>
    <mergeCell ref="R60:R61"/>
    <mergeCell ref="AE60:AF60"/>
    <mergeCell ref="Y61:Z61"/>
    <mergeCell ref="AA61:AB61"/>
    <mergeCell ref="C59:F61"/>
    <mergeCell ref="G59:G61"/>
    <mergeCell ref="R67:S67"/>
    <mergeCell ref="C70:P70"/>
    <mergeCell ref="C43:E44"/>
    <mergeCell ref="AG42:AH42"/>
    <mergeCell ref="W37:X38"/>
    <mergeCell ref="AA40:AB40"/>
    <mergeCell ref="W41:X41"/>
    <mergeCell ref="O41:R41"/>
    <mergeCell ref="H43:I43"/>
    <mergeCell ref="AG43:AH43"/>
    <mergeCell ref="K43:N43"/>
    <mergeCell ref="AC40:AD40"/>
    <mergeCell ref="AE40:AF40"/>
    <mergeCell ref="J36:J38"/>
    <mergeCell ref="T40:V40"/>
    <mergeCell ref="W40:X40"/>
    <mergeCell ref="Y40:Z40"/>
    <mergeCell ref="O39:R39"/>
    <mergeCell ref="O44:R44"/>
    <mergeCell ref="AE44:AF44"/>
    <mergeCell ref="AG44:AH44"/>
    <mergeCell ref="AA44:AB44"/>
    <mergeCell ref="S51:AH51"/>
    <mergeCell ref="U59:X59"/>
    <mergeCell ref="I59:J61"/>
    <mergeCell ref="R21:V21"/>
    <mergeCell ref="D8:I8"/>
    <mergeCell ref="C13:AH13"/>
    <mergeCell ref="C17:R17"/>
    <mergeCell ref="M9:AH9"/>
    <mergeCell ref="AG40:AH40"/>
    <mergeCell ref="Y42:Z42"/>
    <mergeCell ref="AA39:AB39"/>
    <mergeCell ref="AG41:AH41"/>
    <mergeCell ref="C16:O16"/>
    <mergeCell ref="AF15:AH16"/>
    <mergeCell ref="S15:AE15"/>
    <mergeCell ref="AB8:AH8"/>
    <mergeCell ref="Y8:AA8"/>
    <mergeCell ref="C12:P12"/>
    <mergeCell ref="R12:T12"/>
    <mergeCell ref="AD12:AH12"/>
    <mergeCell ref="W19:Z19"/>
    <mergeCell ref="Q20:V20"/>
    <mergeCell ref="Q19:V19"/>
    <mergeCell ref="Y23:AH24"/>
    <mergeCell ref="AF31:AG31"/>
    <mergeCell ref="AC27:AD27"/>
    <mergeCell ref="AC29:AD29"/>
    <mergeCell ref="Y6:AA6"/>
    <mergeCell ref="Y7:AA7"/>
    <mergeCell ref="Q6:X6"/>
    <mergeCell ref="I19:L19"/>
    <mergeCell ref="AG19:AH19"/>
    <mergeCell ref="D7:I7"/>
    <mergeCell ref="C18:AH18"/>
    <mergeCell ref="Q7:X7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AB2:AH2"/>
    <mergeCell ref="X4:Y4"/>
    <mergeCell ref="K62:L62"/>
    <mergeCell ref="N62:O62"/>
    <mergeCell ref="P62:Q62"/>
    <mergeCell ref="S62:T62"/>
    <mergeCell ref="H59:H61"/>
    <mergeCell ref="C76:P76"/>
    <mergeCell ref="Q76:U76"/>
    <mergeCell ref="Y60:Z60"/>
    <mergeCell ref="AA60:AB60"/>
    <mergeCell ref="Q75:U75"/>
    <mergeCell ref="C71:P71"/>
    <mergeCell ref="Q71:U71"/>
    <mergeCell ref="C72:P72"/>
    <mergeCell ref="Q72:U72"/>
    <mergeCell ref="R4:S4"/>
    <mergeCell ref="O4:Q4"/>
    <mergeCell ref="Z5:AA5"/>
    <mergeCell ref="X5:Y5"/>
    <mergeCell ref="Q5:W5"/>
    <mergeCell ref="Y59:Z59"/>
    <mergeCell ref="AA59:AB59"/>
    <mergeCell ref="C51:R51"/>
    <mergeCell ref="K59:O59"/>
    <mergeCell ref="D21:H21"/>
    <mergeCell ref="AE19:AF21"/>
    <mergeCell ref="C20:H20"/>
    <mergeCell ref="S14:Z14"/>
    <mergeCell ref="C14:R14"/>
    <mergeCell ref="S17:AH17"/>
    <mergeCell ref="P15:R16"/>
    <mergeCell ref="C15:O15"/>
    <mergeCell ref="S16:AE16"/>
    <mergeCell ref="C27:E27"/>
    <mergeCell ref="C28:E28"/>
    <mergeCell ref="C30:E30"/>
    <mergeCell ref="U27:V27"/>
    <mergeCell ref="F28:G28"/>
    <mergeCell ref="H27:I27"/>
    <mergeCell ref="H28:I28"/>
    <mergeCell ref="U30:V30"/>
    <mergeCell ref="S27:T27"/>
    <mergeCell ref="S28:T28"/>
    <mergeCell ref="U28:V28"/>
    <mergeCell ref="J28:K28"/>
    <mergeCell ref="S30:T30"/>
    <mergeCell ref="J25:K26"/>
    <mergeCell ref="J27:K27"/>
    <mergeCell ref="Q28:R28"/>
    <mergeCell ref="AF30:AG30"/>
    <mergeCell ref="AF29:AG29"/>
    <mergeCell ref="AF27:AG27"/>
    <mergeCell ref="AF28:AG28"/>
    <mergeCell ref="C22:AH22"/>
    <mergeCell ref="C29:E29"/>
    <mergeCell ref="F30:G30"/>
    <mergeCell ref="H30:I30"/>
    <mergeCell ref="L29:M29"/>
    <mergeCell ref="Y25:AB25"/>
    <mergeCell ref="W25:X26"/>
    <mergeCell ref="U25:V26"/>
    <mergeCell ref="AF26:AG26"/>
    <mergeCell ref="Y27:AB27"/>
    <mergeCell ref="W28:X28"/>
    <mergeCell ref="Y30:AB30"/>
    <mergeCell ref="W27:X27"/>
    <mergeCell ref="Y29:AB29"/>
    <mergeCell ref="L27:M27"/>
    <mergeCell ref="L28:M28"/>
    <mergeCell ref="O36:R38"/>
    <mergeCell ref="K36:N38"/>
    <mergeCell ref="F37:G38"/>
    <mergeCell ref="F31:G31"/>
    <mergeCell ref="F29:G29"/>
    <mergeCell ref="H29:I29"/>
    <mergeCell ref="J29:K29"/>
    <mergeCell ref="Q30:R30"/>
    <mergeCell ref="L30:M30"/>
    <mergeCell ref="F36:I36"/>
    <mergeCell ref="C34:AH34"/>
    <mergeCell ref="AC31:AD31"/>
    <mergeCell ref="H39:I40"/>
    <mergeCell ref="H37:I38"/>
    <mergeCell ref="R32:S32"/>
    <mergeCell ref="AA41:AB41"/>
    <mergeCell ref="AC39:AD39"/>
    <mergeCell ref="AE39:AF39"/>
    <mergeCell ref="AC30:AD30"/>
    <mergeCell ref="S35:AH35"/>
    <mergeCell ref="S36:V38"/>
    <mergeCell ref="AE38:AF38"/>
    <mergeCell ref="AG38:AH38"/>
    <mergeCell ref="AA36:AH36"/>
    <mergeCell ref="AA37:AD37"/>
    <mergeCell ref="AC38:AD38"/>
    <mergeCell ref="W30:X30"/>
    <mergeCell ref="AG39:AH39"/>
    <mergeCell ref="W39:X39"/>
    <mergeCell ref="Y39:Z39"/>
    <mergeCell ref="W36:Z36"/>
    <mergeCell ref="AA38:AB38"/>
    <mergeCell ref="Y37:Z38"/>
    <mergeCell ref="C35:R35"/>
    <mergeCell ref="C36:E38"/>
    <mergeCell ref="K39:N39"/>
    <mergeCell ref="K40:N40"/>
    <mergeCell ref="E4:F4"/>
    <mergeCell ref="H4:I4"/>
    <mergeCell ref="U62:V62"/>
    <mergeCell ref="S39:V39"/>
    <mergeCell ref="S41:V41"/>
    <mergeCell ref="S42:V42"/>
    <mergeCell ref="F41:G42"/>
    <mergeCell ref="H41:I42"/>
    <mergeCell ref="P59:Q59"/>
    <mergeCell ref="S43:V43"/>
    <mergeCell ref="N27:P27"/>
    <mergeCell ref="N28:P28"/>
    <mergeCell ref="N30:P30"/>
    <mergeCell ref="Q27:R27"/>
    <mergeCell ref="K41:N41"/>
    <mergeCell ref="L25:M26"/>
    <mergeCell ref="Q25:R26"/>
    <mergeCell ref="S25:T26"/>
    <mergeCell ref="N24:P26"/>
    <mergeCell ref="O40:R40"/>
    <mergeCell ref="F39:G40"/>
    <mergeCell ref="F24:I24"/>
    <mergeCell ref="J30:K30"/>
    <mergeCell ref="AA117:AB117"/>
    <mergeCell ref="AC117:AD117"/>
    <mergeCell ref="S65:T65"/>
    <mergeCell ref="K64:L64"/>
    <mergeCell ref="C82:P82"/>
    <mergeCell ref="Y28:AB28"/>
    <mergeCell ref="AC28:AD28"/>
    <mergeCell ref="C24:E26"/>
    <mergeCell ref="F25:G26"/>
    <mergeCell ref="H25:I26"/>
    <mergeCell ref="F27:G27"/>
    <mergeCell ref="C31:E31"/>
    <mergeCell ref="J31:K31"/>
    <mergeCell ref="AC25:AE25"/>
    <mergeCell ref="Y41:Z41"/>
    <mergeCell ref="W42:X42"/>
    <mergeCell ref="O43:R43"/>
    <mergeCell ref="Y26:AB26"/>
    <mergeCell ref="AC26:AD26"/>
    <mergeCell ref="C39:E40"/>
    <mergeCell ref="K42:N42"/>
    <mergeCell ref="AC41:AD41"/>
    <mergeCell ref="AE41:AF41"/>
    <mergeCell ref="AE43:AF43"/>
    <mergeCell ref="AG117:AH117"/>
    <mergeCell ref="AE118:AF118"/>
    <mergeCell ref="AC116:AD116"/>
    <mergeCell ref="AC101:AD101"/>
    <mergeCell ref="O42:R42"/>
    <mergeCell ref="AE42:AF42"/>
    <mergeCell ref="AA43:AB43"/>
    <mergeCell ref="N64:O64"/>
    <mergeCell ref="P64:Q64"/>
    <mergeCell ref="S64:T64"/>
    <mergeCell ref="S50:AH50"/>
    <mergeCell ref="C49:R49"/>
    <mergeCell ref="AA100:AD100"/>
    <mergeCell ref="I100:M100"/>
    <mergeCell ref="K60:L61"/>
    <mergeCell ref="C50:R50"/>
    <mergeCell ref="C58:T58"/>
    <mergeCell ref="C57:AH57"/>
    <mergeCell ref="N111:R112"/>
    <mergeCell ref="N116:R116"/>
    <mergeCell ref="AE100:AH100"/>
    <mergeCell ref="R95:S95"/>
    <mergeCell ref="AG118:AH118"/>
    <mergeCell ref="AA118:AB118"/>
    <mergeCell ref="S52:AH52"/>
    <mergeCell ref="C48:R48"/>
    <mergeCell ref="K44:N44"/>
    <mergeCell ref="F43:G44"/>
    <mergeCell ref="AC43:AD43"/>
    <mergeCell ref="AA42:AB42"/>
    <mergeCell ref="AC42:AD42"/>
    <mergeCell ref="C47:R47"/>
    <mergeCell ref="S47:AH47"/>
    <mergeCell ref="S48:AH48"/>
    <mergeCell ref="S49:AH49"/>
    <mergeCell ref="AC44:AD44"/>
    <mergeCell ref="H44:I44"/>
    <mergeCell ref="C45:J45"/>
    <mergeCell ref="K45:N45"/>
    <mergeCell ref="O45:R45"/>
    <mergeCell ref="C46:R46"/>
    <mergeCell ref="S46:AH46"/>
    <mergeCell ref="AC45:AD45"/>
    <mergeCell ref="AE45:AF45"/>
    <mergeCell ref="AD130:AF130"/>
    <mergeCell ref="C120:F120"/>
    <mergeCell ref="C121:F121"/>
    <mergeCell ref="H120:H121"/>
    <mergeCell ref="I110:M110"/>
    <mergeCell ref="C118:F118"/>
    <mergeCell ref="C119:F119"/>
    <mergeCell ref="H118:H119"/>
    <mergeCell ref="C109:D110"/>
    <mergeCell ref="I115:M115"/>
    <mergeCell ref="H113:H114"/>
    <mergeCell ref="I120:M121"/>
    <mergeCell ref="I118:M119"/>
    <mergeCell ref="I116:M116"/>
    <mergeCell ref="I117:M117"/>
    <mergeCell ref="AA126:AB126"/>
    <mergeCell ref="AC126:AD126"/>
    <mergeCell ref="AE126:AF126"/>
    <mergeCell ref="E109:F109"/>
    <mergeCell ref="E110:F110"/>
    <mergeCell ref="Y116:Z116"/>
    <mergeCell ref="AC118:AD118"/>
    <mergeCell ref="AE117:AF117"/>
    <mergeCell ref="N127:R127"/>
    <mergeCell ref="M19:P19"/>
    <mergeCell ref="AA19:AD19"/>
    <mergeCell ref="J24:M24"/>
    <mergeCell ref="U24:X24"/>
    <mergeCell ref="AF25:AH25"/>
    <mergeCell ref="AE37:AH37"/>
    <mergeCell ref="T109:Z109"/>
    <mergeCell ref="T110:Z110"/>
    <mergeCell ref="T111:Z111"/>
    <mergeCell ref="C90:P90"/>
    <mergeCell ref="Q90:U90"/>
    <mergeCell ref="AA98:AE98"/>
    <mergeCell ref="C41:E42"/>
    <mergeCell ref="AA45:AB45"/>
    <mergeCell ref="C88:P88"/>
    <mergeCell ref="Q88:U88"/>
    <mergeCell ref="Q85:U85"/>
    <mergeCell ref="C87:P87"/>
    <mergeCell ref="C83:P83"/>
    <mergeCell ref="Q83:U83"/>
    <mergeCell ref="K65:L65"/>
    <mergeCell ref="N65:O65"/>
    <mergeCell ref="P65:Q65"/>
    <mergeCell ref="S44:V44"/>
    <mergeCell ref="AF113:AH113"/>
    <mergeCell ref="AA109:AH109"/>
    <mergeCell ref="Q8:V8"/>
    <mergeCell ref="AK16:AL18"/>
    <mergeCell ref="AM16:AN18"/>
    <mergeCell ref="AO16:AP18"/>
    <mergeCell ref="AB14:AD14"/>
    <mergeCell ref="R59:T59"/>
    <mergeCell ref="Q31:R31"/>
    <mergeCell ref="S31:T31"/>
    <mergeCell ref="U31:V31"/>
    <mergeCell ref="W31:X31"/>
    <mergeCell ref="Q24:T24"/>
    <mergeCell ref="AE61:AF61"/>
    <mergeCell ref="U12:AA12"/>
    <mergeCell ref="C23:X23"/>
    <mergeCell ref="I20:K20"/>
    <mergeCell ref="I21:K21"/>
    <mergeCell ref="M20:O20"/>
    <mergeCell ref="M21:O21"/>
    <mergeCell ref="W20:Y20"/>
    <mergeCell ref="W21:Y21"/>
    <mergeCell ref="AA20:AC20"/>
    <mergeCell ref="AA21:AC21"/>
  </mergeCells>
  <phoneticPr fontId="2"/>
  <pageMargins left="0.70866141732283472" right="0.59055118110236227" top="0.55118110236220474" bottom="0.35433070866141736" header="0.31496062992125984" footer="0.31496062992125984"/>
  <pageSetup paperSize="9" scale="72" fitToHeight="0" orientation="landscape" r:id="rId1"/>
  <rowBreaks count="5" manualBreakCount="5">
    <brk id="9" min="2" max="34" man="1"/>
    <brk id="32" min="2" max="34" man="1"/>
    <brk id="67" min="2" max="34" man="1"/>
    <brk id="95" min="2" max="34" man="1"/>
    <brk id="132" min="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</sheetPr>
  <dimension ref="C1:AP206"/>
  <sheetViews>
    <sheetView showGridLines="0" showZeros="0" view="pageBreakPreview" topLeftCell="A2" zoomScale="80" zoomScaleNormal="100" zoomScaleSheetLayoutView="80" workbookViewId="0">
      <selection activeCell="O5" sqref="O5:U5"/>
    </sheetView>
  </sheetViews>
  <sheetFormatPr defaultColWidth="9.296875" defaultRowHeight="14" x14ac:dyDescent="0.3"/>
  <cols>
    <col min="1" max="1" width="9.296875" style="3"/>
    <col min="2" max="2" width="1.5" style="3" customWidth="1"/>
    <col min="3" max="34" width="6" style="3" customWidth="1"/>
    <col min="35" max="35" width="2.296875" style="3" customWidth="1"/>
    <col min="36" max="16384" width="9.296875" style="3"/>
  </cols>
  <sheetData>
    <row r="1" spans="3:42" ht="20.149999999999999" hidden="1" customHeight="1" x14ac:dyDescent="0.3">
      <c r="D1" s="1"/>
      <c r="E1" s="1"/>
      <c r="F1" s="1"/>
      <c r="G1" s="1"/>
      <c r="Q1" s="1"/>
      <c r="T1" s="7"/>
      <c r="AG1" s="433"/>
      <c r="AH1" s="433"/>
    </row>
    <row r="2" spans="3:42" ht="20.149999999999999" customHeight="1" x14ac:dyDescent="0.3">
      <c r="C2" s="4"/>
      <c r="Z2" s="2" t="s">
        <v>105</v>
      </c>
      <c r="AA2" s="2"/>
      <c r="AB2" s="538" t="s">
        <v>267</v>
      </c>
      <c r="AC2" s="538"/>
      <c r="AD2" s="538"/>
      <c r="AE2" s="538"/>
      <c r="AF2" s="538"/>
      <c r="AG2" s="538"/>
      <c r="AH2" s="538"/>
    </row>
    <row r="3" spans="3:42" ht="20.149999999999999" customHeight="1" x14ac:dyDescent="0.3">
      <c r="C3" s="573" t="s">
        <v>0</v>
      </c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</row>
    <row r="4" spans="3:42" ht="20.149999999999999" customHeight="1" thickBot="1" x14ac:dyDescent="0.35">
      <c r="D4" s="80" t="s">
        <v>75</v>
      </c>
      <c r="E4" s="435" t="s">
        <v>99</v>
      </c>
      <c r="F4" s="436"/>
      <c r="G4" s="50"/>
      <c r="H4" s="435" t="s">
        <v>100</v>
      </c>
      <c r="I4" s="436"/>
      <c r="O4" s="548" t="s">
        <v>97</v>
      </c>
      <c r="P4" s="548"/>
      <c r="Q4" s="548"/>
      <c r="R4" s="539" t="s">
        <v>266</v>
      </c>
      <c r="S4" s="539"/>
      <c r="T4" s="5"/>
      <c r="U4" s="48" t="s">
        <v>96</v>
      </c>
      <c r="V4" s="19"/>
      <c r="X4" s="539"/>
      <c r="Y4" s="539"/>
      <c r="Z4" s="19" t="s">
        <v>91</v>
      </c>
      <c r="AA4" s="19"/>
      <c r="AB4" s="19" t="s">
        <v>92</v>
      </c>
      <c r="AC4" s="19"/>
      <c r="AD4" s="3" t="s">
        <v>83</v>
      </c>
      <c r="AF4" s="3" t="s">
        <v>93</v>
      </c>
      <c r="AG4" s="3" t="s">
        <v>94</v>
      </c>
      <c r="AH4" s="4" t="s">
        <v>95</v>
      </c>
    </row>
    <row r="5" spans="3:42" ht="25" customHeight="1" x14ac:dyDescent="0.3">
      <c r="C5" s="42" t="s">
        <v>75</v>
      </c>
      <c r="D5" s="576" t="s">
        <v>76</v>
      </c>
      <c r="E5" s="576"/>
      <c r="F5" s="576"/>
      <c r="G5" s="576"/>
      <c r="H5" s="576"/>
      <c r="I5" s="577"/>
      <c r="K5" s="578" t="s">
        <v>61</v>
      </c>
      <c r="L5" s="587" t="s">
        <v>98</v>
      </c>
      <c r="M5" s="588"/>
      <c r="N5" s="589"/>
      <c r="O5" s="549"/>
      <c r="P5" s="554"/>
      <c r="Q5" s="554"/>
      <c r="R5" s="554"/>
      <c r="S5" s="554"/>
      <c r="T5" s="554"/>
      <c r="U5" s="550"/>
      <c r="V5" s="774" t="s">
        <v>214</v>
      </c>
      <c r="W5" s="749"/>
      <c r="X5" s="549"/>
      <c r="Y5" s="550"/>
      <c r="Z5" s="86" t="s">
        <v>213</v>
      </c>
      <c r="AA5" s="749" t="s">
        <v>78</v>
      </c>
      <c r="AB5" s="750"/>
      <c r="AC5" s="751"/>
      <c r="AD5" s="751"/>
      <c r="AE5" s="751"/>
      <c r="AF5" s="751"/>
      <c r="AG5" s="752"/>
      <c r="AH5" s="84"/>
    </row>
    <row r="6" spans="3:42" ht="25" customHeight="1" x14ac:dyDescent="0.3">
      <c r="C6" s="14"/>
      <c r="D6" s="564" t="s">
        <v>77</v>
      </c>
      <c r="E6" s="564"/>
      <c r="F6" s="564"/>
      <c r="G6" s="564"/>
      <c r="H6" s="564"/>
      <c r="I6" s="565"/>
      <c r="K6" s="579"/>
      <c r="L6" s="584" t="s">
        <v>62</v>
      </c>
      <c r="M6" s="585"/>
      <c r="N6" s="586"/>
      <c r="O6" s="768"/>
      <c r="P6" s="769"/>
      <c r="Q6" s="769"/>
      <c r="R6" s="769"/>
      <c r="S6" s="770"/>
      <c r="T6" s="768"/>
      <c r="U6" s="769"/>
      <c r="V6" s="769"/>
      <c r="W6" s="769"/>
      <c r="X6" s="770"/>
      <c r="Y6" s="771"/>
      <c r="Z6" s="772"/>
      <c r="AA6" s="772"/>
      <c r="AB6" s="772"/>
      <c r="AC6" s="773"/>
      <c r="AD6" s="561"/>
      <c r="AE6" s="513"/>
      <c r="AF6" s="513"/>
      <c r="AG6" s="513"/>
      <c r="AH6" s="767"/>
    </row>
    <row r="7" spans="3:42" ht="25" customHeight="1" x14ac:dyDescent="0.3">
      <c r="C7" s="14"/>
      <c r="D7" s="564" t="s">
        <v>74</v>
      </c>
      <c r="E7" s="564"/>
      <c r="F7" s="564"/>
      <c r="G7" s="564"/>
      <c r="H7" s="564"/>
      <c r="I7" s="565"/>
      <c r="K7" s="579"/>
      <c r="L7" s="438" t="s">
        <v>159</v>
      </c>
      <c r="M7" s="371"/>
      <c r="N7" s="371"/>
      <c r="O7" s="561"/>
      <c r="P7" s="513"/>
      <c r="Q7" s="513"/>
      <c r="R7" s="513"/>
      <c r="S7" s="570"/>
      <c r="T7" s="561"/>
      <c r="U7" s="513"/>
      <c r="V7" s="513"/>
      <c r="W7" s="513"/>
      <c r="X7" s="570"/>
      <c r="Y7" s="764"/>
      <c r="Z7" s="765"/>
      <c r="AA7" s="765"/>
      <c r="AB7" s="765"/>
      <c r="AC7" s="766"/>
      <c r="AD7" s="561"/>
      <c r="AE7" s="513"/>
      <c r="AF7" s="513"/>
      <c r="AG7" s="513"/>
      <c r="AH7" s="767"/>
    </row>
    <row r="8" spans="3:42" ht="25" customHeight="1" thickBot="1" x14ac:dyDescent="0.35">
      <c r="C8" s="15"/>
      <c r="D8" s="595" t="s">
        <v>1</v>
      </c>
      <c r="E8" s="595"/>
      <c r="F8" s="595"/>
      <c r="G8" s="595"/>
      <c r="H8" s="595"/>
      <c r="I8" s="596"/>
      <c r="K8" s="580"/>
      <c r="L8" s="581" t="s">
        <v>160</v>
      </c>
      <c r="M8" s="582"/>
      <c r="N8" s="582"/>
      <c r="O8" s="702"/>
      <c r="P8" s="703"/>
      <c r="Q8" s="703"/>
      <c r="R8" s="263" t="e">
        <f>DATEDIF(O8,AB2,"y")</f>
        <v>#VALUE!</v>
      </c>
      <c r="S8" s="264" t="s">
        <v>79</v>
      </c>
      <c r="T8" s="731"/>
      <c r="U8" s="732"/>
      <c r="V8" s="732"/>
      <c r="W8" s="263" t="e">
        <f>DATEDIF(T8,AB2,"y")</f>
        <v>#VALUE!</v>
      </c>
      <c r="X8" s="265" t="s">
        <v>79</v>
      </c>
      <c r="Y8" s="731"/>
      <c r="Z8" s="732"/>
      <c r="AA8" s="732"/>
      <c r="AB8" s="263" t="e">
        <f>DATEDIF(Y8,AB2,"y")</f>
        <v>#VALUE!</v>
      </c>
      <c r="AC8" s="265" t="s">
        <v>79</v>
      </c>
      <c r="AD8" s="733"/>
      <c r="AE8" s="734"/>
      <c r="AF8" s="734"/>
      <c r="AG8" s="263" t="e">
        <f>DATEDIF(AD8,AB2,"y")</f>
        <v>#VALUE!</v>
      </c>
      <c r="AH8" s="266" t="s">
        <v>79</v>
      </c>
      <c r="AK8" s="244" t="s">
        <v>282</v>
      </c>
    </row>
    <row r="9" spans="3:42" ht="20.149999999999999" customHeight="1" x14ac:dyDescent="0.3">
      <c r="C9" s="10"/>
      <c r="D9" s="571"/>
      <c r="E9" s="571"/>
      <c r="F9" s="571"/>
      <c r="G9" s="571"/>
      <c r="H9" s="571"/>
      <c r="M9" s="597"/>
      <c r="N9" s="597"/>
      <c r="O9" s="597"/>
      <c r="P9" s="597"/>
      <c r="Q9" s="597"/>
      <c r="R9" s="597"/>
      <c r="S9" s="597"/>
      <c r="T9" s="597"/>
      <c r="U9" s="597"/>
      <c r="V9" s="597"/>
      <c r="W9" s="597"/>
      <c r="X9" s="597"/>
      <c r="Y9" s="597"/>
      <c r="Z9" s="597"/>
      <c r="AA9" s="597"/>
      <c r="AB9" s="597"/>
      <c r="AC9" s="597"/>
      <c r="AD9" s="597"/>
      <c r="AE9" s="597"/>
      <c r="AF9" s="597"/>
      <c r="AG9" s="597"/>
      <c r="AH9" s="597"/>
    </row>
    <row r="10" spans="3:42" ht="20.149999999999999" customHeight="1" thickBot="1" x14ac:dyDescent="0.35">
      <c r="C10" s="572" t="s">
        <v>12</v>
      </c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2"/>
      <c r="AE10" s="572"/>
      <c r="AF10" s="572"/>
      <c r="AG10" s="572"/>
      <c r="AH10" s="572"/>
    </row>
    <row r="11" spans="3:42" ht="30" customHeight="1" thickBot="1" x14ac:dyDescent="0.35">
      <c r="C11" s="574" t="s">
        <v>291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575"/>
    </row>
    <row r="12" spans="3:42" ht="25" customHeight="1" thickBot="1" x14ac:dyDescent="0.35">
      <c r="C12" s="574" t="s">
        <v>17</v>
      </c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88"/>
      <c r="R12" s="288" t="s">
        <v>224</v>
      </c>
      <c r="S12" s="289"/>
      <c r="T12" s="290"/>
      <c r="U12" s="288"/>
      <c r="V12" s="289"/>
      <c r="W12" s="289"/>
      <c r="X12" s="289"/>
      <c r="Y12" s="289"/>
      <c r="Z12" s="289"/>
      <c r="AA12" s="290"/>
      <c r="AB12" s="90" t="s">
        <v>225</v>
      </c>
      <c r="AC12" s="91"/>
      <c r="AD12" s="288"/>
      <c r="AE12" s="289"/>
      <c r="AF12" s="289"/>
      <c r="AG12" s="289"/>
      <c r="AH12" s="575"/>
    </row>
    <row r="13" spans="3:42" ht="20.149999999999999" customHeight="1" x14ac:dyDescent="0.3">
      <c r="C13" s="390" t="s">
        <v>226</v>
      </c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2"/>
    </row>
    <row r="14" spans="3:42" ht="20.149999999999999" customHeight="1" x14ac:dyDescent="0.3">
      <c r="C14" s="319" t="s">
        <v>13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608"/>
      <c r="S14" s="735" t="s">
        <v>82</v>
      </c>
      <c r="T14" s="736"/>
      <c r="U14" s="736"/>
      <c r="V14" s="736"/>
      <c r="W14" s="736"/>
      <c r="X14" s="736"/>
      <c r="Y14" s="736"/>
      <c r="Z14" s="736"/>
      <c r="AA14" s="253" t="s">
        <v>80</v>
      </c>
      <c r="AB14" s="694" t="str">
        <f>AK16&amp;" "&amp;AM16&amp;" "&amp;AO16</f>
        <v>令和 11 年</v>
      </c>
      <c r="AC14" s="694"/>
      <c r="AD14" s="694"/>
      <c r="AE14" s="254" t="s">
        <v>286</v>
      </c>
      <c r="AF14" s="254"/>
      <c r="AG14" s="254"/>
      <c r="AH14" s="255"/>
      <c r="AK14" s="244" t="s">
        <v>285</v>
      </c>
    </row>
    <row r="15" spans="3:42" ht="20.149999999999999" customHeight="1" thickBot="1" x14ac:dyDescent="0.35">
      <c r="C15" s="520" t="s">
        <v>58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412" t="s">
        <v>56</v>
      </c>
      <c r="Q15" s="412"/>
      <c r="R15" s="518"/>
      <c r="S15" s="520" t="s">
        <v>58</v>
      </c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412" t="s">
        <v>56</v>
      </c>
      <c r="AG15" s="412"/>
      <c r="AH15" s="518"/>
    </row>
    <row r="16" spans="3:42" ht="20.149999999999999" customHeight="1" thickTop="1" x14ac:dyDescent="0.3">
      <c r="C16" s="522" t="s">
        <v>72</v>
      </c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415"/>
      <c r="Q16" s="415"/>
      <c r="R16" s="519"/>
      <c r="S16" s="522" t="s">
        <v>71</v>
      </c>
      <c r="T16" s="523"/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415"/>
      <c r="AG16" s="415"/>
      <c r="AH16" s="519"/>
      <c r="AK16" s="271" t="s">
        <v>269</v>
      </c>
      <c r="AL16" s="271"/>
      <c r="AM16" s="273">
        <v>11</v>
      </c>
      <c r="AN16" s="274"/>
      <c r="AO16" s="271" t="s">
        <v>268</v>
      </c>
      <c r="AP16" s="271"/>
    </row>
    <row r="17" spans="3:42" ht="20.149999999999999" customHeight="1" thickBot="1" x14ac:dyDescent="0.35">
      <c r="C17" s="515" t="s">
        <v>28</v>
      </c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7"/>
      <c r="S17" s="515" t="s">
        <v>28</v>
      </c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7"/>
      <c r="AK17" s="271"/>
      <c r="AL17" s="271"/>
      <c r="AM17" s="275"/>
      <c r="AN17" s="276"/>
      <c r="AO17" s="271"/>
      <c r="AP17" s="271"/>
    </row>
    <row r="18" spans="3:42" ht="20.149999999999999" customHeight="1" thickBot="1" x14ac:dyDescent="0.35">
      <c r="C18" s="566" t="s">
        <v>252</v>
      </c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  <c r="X18" s="567"/>
      <c r="Y18" s="567"/>
      <c r="Z18" s="567"/>
      <c r="AA18" s="567"/>
      <c r="AB18" s="568"/>
      <c r="AC18" s="568"/>
      <c r="AD18" s="568"/>
      <c r="AE18" s="568"/>
      <c r="AF18" s="568"/>
      <c r="AG18" s="567"/>
      <c r="AH18" s="569"/>
      <c r="AK18" s="271"/>
      <c r="AL18" s="271"/>
      <c r="AM18" s="277"/>
      <c r="AN18" s="278"/>
      <c r="AO18" s="271"/>
      <c r="AP18" s="271"/>
    </row>
    <row r="19" spans="3:42" ht="20.149999999999999" customHeight="1" thickTop="1" x14ac:dyDescent="0.3">
      <c r="C19" s="26"/>
      <c r="D19" s="27"/>
      <c r="E19" s="27"/>
      <c r="F19" s="27"/>
      <c r="G19" s="27"/>
      <c r="H19" s="28"/>
      <c r="I19" s="559" t="s">
        <v>20</v>
      </c>
      <c r="J19" s="559"/>
      <c r="K19" s="559"/>
      <c r="L19" s="559"/>
      <c r="M19" s="302" t="str">
        <f>"目標　"&amp;AB14</f>
        <v>目標　令和 11 年</v>
      </c>
      <c r="N19" s="303"/>
      <c r="O19" s="303"/>
      <c r="P19" s="304"/>
      <c r="Q19" s="332"/>
      <c r="R19" s="333"/>
      <c r="S19" s="333"/>
      <c r="T19" s="333"/>
      <c r="U19" s="333"/>
      <c r="V19" s="604"/>
      <c r="W19" s="600" t="s">
        <v>20</v>
      </c>
      <c r="X19" s="600"/>
      <c r="Y19" s="600"/>
      <c r="Z19" s="600"/>
      <c r="AA19" s="302" t="str">
        <f>M19</f>
        <v>目標　令和 11 年</v>
      </c>
      <c r="AB19" s="303"/>
      <c r="AC19" s="303"/>
      <c r="AD19" s="304"/>
      <c r="AE19" s="507" t="s">
        <v>22</v>
      </c>
      <c r="AF19" s="370"/>
      <c r="AG19" s="562" t="s">
        <v>232</v>
      </c>
      <c r="AH19" s="563"/>
    </row>
    <row r="20" spans="3:42" ht="30" customHeight="1" x14ac:dyDescent="0.3">
      <c r="C20" s="509" t="s">
        <v>26</v>
      </c>
      <c r="D20" s="510"/>
      <c r="E20" s="510"/>
      <c r="F20" s="510"/>
      <c r="G20" s="510"/>
      <c r="H20" s="511"/>
      <c r="I20" s="745">
        <f>+I120/10000</f>
        <v>0</v>
      </c>
      <c r="J20" s="746"/>
      <c r="K20" s="746"/>
      <c r="L20" s="120" t="s">
        <v>21</v>
      </c>
      <c r="M20" s="745">
        <f>+N120/10000</f>
        <v>0</v>
      </c>
      <c r="N20" s="746"/>
      <c r="O20" s="746"/>
      <c r="P20" s="120" t="s">
        <v>21</v>
      </c>
      <c r="Q20" s="601" t="s">
        <v>32</v>
      </c>
      <c r="R20" s="602"/>
      <c r="S20" s="602"/>
      <c r="T20" s="602"/>
      <c r="U20" s="602"/>
      <c r="V20" s="603"/>
      <c r="W20" s="747">
        <f>+AE63</f>
        <v>0</v>
      </c>
      <c r="X20" s="748"/>
      <c r="Y20" s="748"/>
      <c r="Z20" s="122" t="s">
        <v>73</v>
      </c>
      <c r="AA20" s="747">
        <f>+S66</f>
        <v>0</v>
      </c>
      <c r="AB20" s="748"/>
      <c r="AC20" s="748"/>
      <c r="AD20" s="122" t="s">
        <v>73</v>
      </c>
      <c r="AE20" s="507"/>
      <c r="AF20" s="370"/>
      <c r="AG20" s="124">
        <f>+Y63</f>
        <v>0</v>
      </c>
      <c r="AH20" s="125" t="s">
        <v>90</v>
      </c>
    </row>
    <row r="21" spans="3:42" ht="30" customHeight="1" thickBot="1" x14ac:dyDescent="0.35">
      <c r="C21" s="29"/>
      <c r="D21" s="504" t="s">
        <v>29</v>
      </c>
      <c r="E21" s="505"/>
      <c r="F21" s="505"/>
      <c r="G21" s="505"/>
      <c r="H21" s="506"/>
      <c r="I21" s="739"/>
      <c r="J21" s="740"/>
      <c r="K21" s="740"/>
      <c r="L21" s="121" t="s">
        <v>21</v>
      </c>
      <c r="M21" s="741"/>
      <c r="N21" s="742"/>
      <c r="O21" s="742"/>
      <c r="P21" s="121" t="s">
        <v>21</v>
      </c>
      <c r="Q21" s="12"/>
      <c r="R21" s="504" t="s">
        <v>31</v>
      </c>
      <c r="S21" s="505"/>
      <c r="T21" s="505"/>
      <c r="U21" s="505"/>
      <c r="V21" s="506"/>
      <c r="W21" s="743"/>
      <c r="X21" s="744"/>
      <c r="Y21" s="744"/>
      <c r="Z21" s="123" t="s">
        <v>73</v>
      </c>
      <c r="AA21" s="743"/>
      <c r="AB21" s="744"/>
      <c r="AC21" s="744"/>
      <c r="AD21" s="123" t="s">
        <v>73</v>
      </c>
      <c r="AE21" s="508"/>
      <c r="AF21" s="461"/>
      <c r="AG21" s="126"/>
      <c r="AH21" s="127" t="s">
        <v>90</v>
      </c>
    </row>
    <row r="22" spans="3:42" ht="25" customHeight="1" thickBot="1" x14ac:dyDescent="0.35">
      <c r="C22" s="487" t="s">
        <v>19</v>
      </c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9"/>
    </row>
    <row r="23" spans="3:42" ht="20.149999999999999" customHeight="1" x14ac:dyDescent="0.3">
      <c r="C23" s="291" t="s">
        <v>253</v>
      </c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3"/>
      <c r="Y23" s="605" t="s">
        <v>25</v>
      </c>
      <c r="Z23" s="606"/>
      <c r="AA23" s="606"/>
      <c r="AB23" s="606"/>
      <c r="AC23" s="606"/>
      <c r="AD23" s="606"/>
      <c r="AE23" s="606"/>
      <c r="AF23" s="606"/>
      <c r="AG23" s="606"/>
      <c r="AH23" s="607"/>
    </row>
    <row r="24" spans="3:42" ht="20.149999999999999" customHeight="1" x14ac:dyDescent="0.3">
      <c r="C24" s="411" t="s">
        <v>24</v>
      </c>
      <c r="D24" s="412"/>
      <c r="E24" s="413"/>
      <c r="F24" s="450" t="s">
        <v>5</v>
      </c>
      <c r="G24" s="412"/>
      <c r="H24" s="284"/>
      <c r="I24" s="285"/>
      <c r="J24" s="302" t="str">
        <f>M19</f>
        <v>目標　令和 11 年</v>
      </c>
      <c r="K24" s="303"/>
      <c r="L24" s="303"/>
      <c r="M24" s="305"/>
      <c r="N24" s="411" t="s">
        <v>24</v>
      </c>
      <c r="O24" s="412"/>
      <c r="P24" s="413"/>
      <c r="Q24" s="283" t="s">
        <v>5</v>
      </c>
      <c r="R24" s="284"/>
      <c r="S24" s="284"/>
      <c r="T24" s="285"/>
      <c r="U24" s="699" t="str">
        <f>M19</f>
        <v>目標　令和 11 年</v>
      </c>
      <c r="V24" s="700"/>
      <c r="W24" s="700"/>
      <c r="X24" s="701"/>
      <c r="Y24" s="319"/>
      <c r="Z24" s="320"/>
      <c r="AA24" s="320"/>
      <c r="AB24" s="320"/>
      <c r="AC24" s="320"/>
      <c r="AD24" s="320"/>
      <c r="AE24" s="320"/>
      <c r="AF24" s="320"/>
      <c r="AG24" s="320"/>
      <c r="AH24" s="608"/>
    </row>
    <row r="25" spans="3:42" ht="20.149999999999999" customHeight="1" x14ac:dyDescent="0.3">
      <c r="C25" s="414"/>
      <c r="D25" s="415"/>
      <c r="E25" s="415"/>
      <c r="F25" s="418" t="s">
        <v>68</v>
      </c>
      <c r="G25" s="419"/>
      <c r="H25" s="418" t="s">
        <v>251</v>
      </c>
      <c r="I25" s="419"/>
      <c r="J25" s="418" t="s">
        <v>68</v>
      </c>
      <c r="K25" s="419"/>
      <c r="L25" s="418" t="s">
        <v>251</v>
      </c>
      <c r="M25" s="419"/>
      <c r="N25" s="414"/>
      <c r="O25" s="415"/>
      <c r="P25" s="415"/>
      <c r="Q25" s="418" t="s">
        <v>68</v>
      </c>
      <c r="R25" s="419"/>
      <c r="S25" s="418" t="s">
        <v>251</v>
      </c>
      <c r="T25" s="419"/>
      <c r="U25" s="418" t="s">
        <v>68</v>
      </c>
      <c r="V25" s="419"/>
      <c r="W25" s="418" t="s">
        <v>251</v>
      </c>
      <c r="X25" s="419"/>
      <c r="Y25" s="495" t="s">
        <v>23</v>
      </c>
      <c r="Z25" s="424"/>
      <c r="AA25" s="424"/>
      <c r="AB25" s="425"/>
      <c r="AC25" s="423" t="s">
        <v>4</v>
      </c>
      <c r="AD25" s="424"/>
      <c r="AE25" s="425"/>
      <c r="AF25" s="302" t="str">
        <f>M19</f>
        <v>目標　令和 11 年</v>
      </c>
      <c r="AG25" s="303"/>
      <c r="AH25" s="305"/>
      <c r="AI25" s="45"/>
    </row>
    <row r="26" spans="3:42" ht="20.149999999999999" customHeight="1" x14ac:dyDescent="0.3">
      <c r="C26" s="416"/>
      <c r="D26" s="417"/>
      <c r="E26" s="417"/>
      <c r="F26" s="420"/>
      <c r="G26" s="421"/>
      <c r="H26" s="420"/>
      <c r="I26" s="421"/>
      <c r="J26" s="420"/>
      <c r="K26" s="421"/>
      <c r="L26" s="420"/>
      <c r="M26" s="421"/>
      <c r="N26" s="416"/>
      <c r="O26" s="417"/>
      <c r="P26" s="417"/>
      <c r="Q26" s="420"/>
      <c r="R26" s="421"/>
      <c r="S26" s="420"/>
      <c r="T26" s="421"/>
      <c r="U26" s="420"/>
      <c r="V26" s="421"/>
      <c r="W26" s="420"/>
      <c r="X26" s="421"/>
      <c r="Y26" s="406"/>
      <c r="Z26" s="407"/>
      <c r="AA26" s="407"/>
      <c r="AB26" s="408"/>
      <c r="AC26" s="409">
        <f>+I101/10000</f>
        <v>0</v>
      </c>
      <c r="AD26" s="410"/>
      <c r="AE26" s="47" t="s">
        <v>21</v>
      </c>
      <c r="AF26" s="409">
        <f>+N101/10000</f>
        <v>0</v>
      </c>
      <c r="AG26" s="410"/>
      <c r="AH26" s="256" t="s">
        <v>21</v>
      </c>
    </row>
    <row r="27" spans="3:42" ht="20.149999999999999" customHeight="1" x14ac:dyDescent="0.3">
      <c r="C27" s="524">
        <f>+Y26</f>
        <v>0</v>
      </c>
      <c r="D27" s="525"/>
      <c r="E27" s="526"/>
      <c r="F27" s="422"/>
      <c r="G27" s="408"/>
      <c r="H27" s="762"/>
      <c r="I27" s="763"/>
      <c r="J27" s="422"/>
      <c r="K27" s="408"/>
      <c r="L27" s="500"/>
      <c r="M27" s="501"/>
      <c r="N27" s="442"/>
      <c r="O27" s="427"/>
      <c r="P27" s="443"/>
      <c r="Q27" s="381"/>
      <c r="R27" s="382"/>
      <c r="S27" s="370"/>
      <c r="T27" s="325"/>
      <c r="U27" s="381"/>
      <c r="V27" s="382"/>
      <c r="W27" s="370"/>
      <c r="X27" s="496"/>
      <c r="Y27" s="406">
        <f>+D102</f>
        <v>0</v>
      </c>
      <c r="Z27" s="407"/>
      <c r="AA27" s="407"/>
      <c r="AB27" s="408"/>
      <c r="AC27" s="409">
        <f>+I102/10000</f>
        <v>0</v>
      </c>
      <c r="AD27" s="410"/>
      <c r="AE27" s="47" t="s">
        <v>21</v>
      </c>
      <c r="AF27" s="409">
        <f>+N102/10000</f>
        <v>0</v>
      </c>
      <c r="AG27" s="410"/>
      <c r="AH27" s="256" t="s">
        <v>21</v>
      </c>
    </row>
    <row r="28" spans="3:42" ht="20.149999999999999" customHeight="1" x14ac:dyDescent="0.3">
      <c r="C28" s="527">
        <f>+Y27</f>
        <v>0</v>
      </c>
      <c r="D28" s="528"/>
      <c r="E28" s="529"/>
      <c r="F28" s="533"/>
      <c r="G28" s="534"/>
      <c r="H28" s="729"/>
      <c r="I28" s="730"/>
      <c r="J28" s="533"/>
      <c r="K28" s="534"/>
      <c r="L28" s="502"/>
      <c r="M28" s="503"/>
      <c r="N28" s="326"/>
      <c r="O28" s="327"/>
      <c r="P28" s="444"/>
      <c r="Q28" s="381"/>
      <c r="R28" s="382"/>
      <c r="S28" s="370"/>
      <c r="T28" s="325"/>
      <c r="U28" s="381"/>
      <c r="V28" s="382"/>
      <c r="W28" s="370"/>
      <c r="X28" s="496"/>
      <c r="Y28" s="406">
        <f>+D103</f>
        <v>0</v>
      </c>
      <c r="Z28" s="407"/>
      <c r="AA28" s="407"/>
      <c r="AB28" s="408"/>
      <c r="AC28" s="409">
        <f>+I103/10000</f>
        <v>0</v>
      </c>
      <c r="AD28" s="410"/>
      <c r="AE28" s="47" t="s">
        <v>21</v>
      </c>
      <c r="AF28" s="409">
        <f>+N103/10000</f>
        <v>0</v>
      </c>
      <c r="AG28" s="410"/>
      <c r="AH28" s="256" t="s">
        <v>21</v>
      </c>
    </row>
    <row r="29" spans="3:42" ht="20.149999999999999" customHeight="1" x14ac:dyDescent="0.3">
      <c r="C29" s="490">
        <f>+Y28</f>
        <v>0</v>
      </c>
      <c r="D29" s="491"/>
      <c r="E29" s="492"/>
      <c r="F29" s="475"/>
      <c r="G29" s="476"/>
      <c r="H29" s="737"/>
      <c r="I29" s="738"/>
      <c r="J29" s="475"/>
      <c r="K29" s="476"/>
      <c r="L29" s="477"/>
      <c r="M29" s="494"/>
      <c r="N29" s="52"/>
      <c r="O29" s="59"/>
      <c r="P29" s="74"/>
      <c r="Q29" s="62"/>
      <c r="R29" s="63"/>
      <c r="S29" s="57"/>
      <c r="T29" s="61"/>
      <c r="U29" s="62"/>
      <c r="V29" s="63"/>
      <c r="W29" s="57"/>
      <c r="X29" s="58"/>
      <c r="Y29" s="406">
        <f>+D104</f>
        <v>0</v>
      </c>
      <c r="Z29" s="407"/>
      <c r="AA29" s="407"/>
      <c r="AB29" s="408"/>
      <c r="AC29" s="409">
        <f>+I104/10000</f>
        <v>0</v>
      </c>
      <c r="AD29" s="410"/>
      <c r="AE29" s="47" t="s">
        <v>21</v>
      </c>
      <c r="AF29" s="409">
        <f>+N104/10000</f>
        <v>0</v>
      </c>
      <c r="AG29" s="410"/>
      <c r="AH29" s="256" t="s">
        <v>21</v>
      </c>
    </row>
    <row r="30" spans="3:42" ht="20.149999999999999" customHeight="1" thickBot="1" x14ac:dyDescent="0.35">
      <c r="C30" s="530">
        <f>+Y29</f>
        <v>0</v>
      </c>
      <c r="D30" s="531"/>
      <c r="E30" s="532"/>
      <c r="F30" s="451"/>
      <c r="G30" s="394"/>
      <c r="H30" s="727"/>
      <c r="I30" s="728"/>
      <c r="J30" s="451"/>
      <c r="K30" s="394"/>
      <c r="L30" s="481"/>
      <c r="M30" s="482"/>
      <c r="N30" s="445"/>
      <c r="O30" s="446"/>
      <c r="P30" s="447"/>
      <c r="Q30" s="381"/>
      <c r="R30" s="382"/>
      <c r="S30" s="370"/>
      <c r="T30" s="325"/>
      <c r="U30" s="381"/>
      <c r="V30" s="382"/>
      <c r="W30" s="370"/>
      <c r="X30" s="496"/>
      <c r="Y30" s="438" t="s">
        <v>161</v>
      </c>
      <c r="Z30" s="371"/>
      <c r="AA30" s="371"/>
      <c r="AB30" s="372"/>
      <c r="AC30" s="409">
        <f>SUM(AC26:AD29)</f>
        <v>0</v>
      </c>
      <c r="AD30" s="410"/>
      <c r="AE30" s="47" t="s">
        <v>21</v>
      </c>
      <c r="AF30" s="409">
        <f>SUM(AF26:AG29)</f>
        <v>0</v>
      </c>
      <c r="AG30" s="410"/>
      <c r="AH30" s="257" t="s">
        <v>21</v>
      </c>
    </row>
    <row r="31" spans="3:42" ht="19.5" customHeight="1" x14ac:dyDescent="0.3">
      <c r="C31" s="282" t="s">
        <v>161</v>
      </c>
      <c r="D31" s="282"/>
      <c r="E31" s="282"/>
      <c r="F31" s="282">
        <f>SUM(F27:G30)</f>
        <v>0</v>
      </c>
      <c r="G31" s="282"/>
      <c r="H31" s="282">
        <f t="shared" ref="H31" si="0">SUM(H27:I30)</f>
        <v>0</v>
      </c>
      <c r="I31" s="282"/>
      <c r="J31" s="282">
        <f t="shared" ref="J31" si="1">SUM(J27:K30)</f>
        <v>0</v>
      </c>
      <c r="K31" s="282"/>
      <c r="L31" s="282">
        <f t="shared" ref="L31" si="2">SUM(L27:M30)</f>
        <v>0</v>
      </c>
      <c r="M31" s="282"/>
      <c r="N31" s="40"/>
      <c r="O31" s="40"/>
      <c r="P31" s="40"/>
      <c r="Q31" s="282">
        <f>SUM(Q27:R30)</f>
        <v>0</v>
      </c>
      <c r="R31" s="282"/>
      <c r="S31" s="282">
        <f t="shared" ref="S31" si="3">SUM(S27:T30)</f>
        <v>0</v>
      </c>
      <c r="T31" s="282"/>
      <c r="U31" s="282">
        <f t="shared" ref="U31" si="4">SUM(U27:V30)</f>
        <v>0</v>
      </c>
      <c r="V31" s="282"/>
      <c r="W31" s="282">
        <f t="shared" ref="W31" si="5">SUM(W27:X30)</f>
        <v>0</v>
      </c>
      <c r="X31" s="282"/>
      <c r="Y31" s="40"/>
      <c r="Z31" s="40"/>
      <c r="AA31" s="40"/>
      <c r="AB31" s="40"/>
      <c r="AC31" s="486"/>
      <c r="AD31" s="486"/>
      <c r="AE31" s="75"/>
      <c r="AF31" s="486"/>
      <c r="AG31" s="486"/>
      <c r="AH31" s="41"/>
    </row>
    <row r="32" spans="3:42" ht="11.25" customHeight="1" x14ac:dyDescent="0.3">
      <c r="C32" s="59"/>
      <c r="D32" s="59"/>
      <c r="E32" s="59"/>
      <c r="F32" s="59"/>
      <c r="G32" s="59"/>
      <c r="H32" s="10"/>
      <c r="I32" s="10"/>
      <c r="J32" s="59"/>
      <c r="K32" s="59"/>
      <c r="L32" s="10"/>
      <c r="M32" s="10"/>
      <c r="N32" s="10"/>
      <c r="O32" s="10"/>
      <c r="P32" s="10"/>
      <c r="Q32" s="10"/>
      <c r="R32" s="405" t="s">
        <v>296</v>
      </c>
      <c r="S32" s="405"/>
      <c r="T32" s="10"/>
      <c r="U32" s="10"/>
      <c r="V32" s="10"/>
      <c r="W32" s="10"/>
      <c r="X32" s="10"/>
      <c r="Y32" s="10"/>
      <c r="Z32" s="10"/>
      <c r="AA32" s="10"/>
      <c r="AB32" s="10"/>
      <c r="AC32" s="101"/>
      <c r="AD32" s="101"/>
      <c r="AE32" s="102"/>
      <c r="AF32" s="101"/>
      <c r="AG32" s="101"/>
      <c r="AH32" s="93"/>
    </row>
    <row r="33" spans="3:34" ht="9" customHeight="1" thickBot="1" x14ac:dyDescent="0.3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39"/>
      <c r="AD33" s="39"/>
      <c r="AE33" s="39"/>
      <c r="AF33" s="39"/>
      <c r="AG33" s="39"/>
      <c r="AH33" s="39"/>
    </row>
    <row r="34" spans="3:34" ht="20.149999999999999" customHeight="1" thickBot="1" x14ac:dyDescent="0.35">
      <c r="C34" s="483" t="s">
        <v>18</v>
      </c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5"/>
    </row>
    <row r="35" spans="3:34" ht="20.149999999999999" customHeight="1" x14ac:dyDescent="0.3">
      <c r="C35" s="390" t="s">
        <v>208</v>
      </c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2"/>
      <c r="S35" s="390" t="s">
        <v>254</v>
      </c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2"/>
    </row>
    <row r="36" spans="3:34" ht="20.149999999999999" customHeight="1" x14ac:dyDescent="0.3">
      <c r="C36" s="429" t="s">
        <v>14</v>
      </c>
      <c r="D36" s="430"/>
      <c r="E36" s="464"/>
      <c r="F36" s="467" t="s">
        <v>6</v>
      </c>
      <c r="G36" s="430"/>
      <c r="H36" s="430"/>
      <c r="I36" s="464"/>
      <c r="J36" s="614" t="s">
        <v>7</v>
      </c>
      <c r="K36" s="467" t="s">
        <v>69</v>
      </c>
      <c r="L36" s="430"/>
      <c r="M36" s="430"/>
      <c r="N36" s="464"/>
      <c r="O36" s="467" t="s">
        <v>293</v>
      </c>
      <c r="P36" s="430"/>
      <c r="Q36" s="430"/>
      <c r="R36" s="468"/>
      <c r="S36" s="429" t="s">
        <v>16</v>
      </c>
      <c r="T36" s="430"/>
      <c r="U36" s="430"/>
      <c r="V36" s="431"/>
      <c r="W36" s="463" t="s">
        <v>6</v>
      </c>
      <c r="X36" s="430"/>
      <c r="Y36" s="430"/>
      <c r="Z36" s="464"/>
      <c r="AA36" s="313" t="s">
        <v>15</v>
      </c>
      <c r="AB36" s="311"/>
      <c r="AC36" s="311"/>
      <c r="AD36" s="311"/>
      <c r="AE36" s="311"/>
      <c r="AF36" s="311"/>
      <c r="AG36" s="311"/>
      <c r="AH36" s="314"/>
    </row>
    <row r="37" spans="3:34" ht="15.75" customHeight="1" x14ac:dyDescent="0.3">
      <c r="C37" s="432"/>
      <c r="D37" s="433"/>
      <c r="E37" s="465"/>
      <c r="F37" s="453" t="s">
        <v>8</v>
      </c>
      <c r="G37" s="453"/>
      <c r="H37" s="453" t="s">
        <v>9</v>
      </c>
      <c r="I37" s="453"/>
      <c r="J37" s="615"/>
      <c r="K37" s="469"/>
      <c r="L37" s="433"/>
      <c r="M37" s="433"/>
      <c r="N37" s="465"/>
      <c r="O37" s="469"/>
      <c r="P37" s="433"/>
      <c r="Q37" s="433"/>
      <c r="R37" s="470"/>
      <c r="S37" s="432"/>
      <c r="T37" s="433"/>
      <c r="U37" s="433"/>
      <c r="V37" s="433"/>
      <c r="W37" s="453" t="s">
        <v>8</v>
      </c>
      <c r="X37" s="453"/>
      <c r="Y37" s="453" t="s">
        <v>9</v>
      </c>
      <c r="Z37" s="453"/>
      <c r="AA37" s="313" t="s">
        <v>64</v>
      </c>
      <c r="AB37" s="311"/>
      <c r="AC37" s="311"/>
      <c r="AD37" s="311"/>
      <c r="AE37" s="306" t="str">
        <f>M19</f>
        <v>目標　令和 11 年</v>
      </c>
      <c r="AF37" s="280"/>
      <c r="AG37" s="280"/>
      <c r="AH37" s="307"/>
    </row>
    <row r="38" spans="3:34" ht="15" customHeight="1" x14ac:dyDescent="0.3">
      <c r="C38" s="319"/>
      <c r="D38" s="320"/>
      <c r="E38" s="466"/>
      <c r="F38" s="453"/>
      <c r="G38" s="453"/>
      <c r="H38" s="453"/>
      <c r="I38" s="453"/>
      <c r="J38" s="616"/>
      <c r="K38" s="471"/>
      <c r="L38" s="472"/>
      <c r="M38" s="472"/>
      <c r="N38" s="474"/>
      <c r="O38" s="471"/>
      <c r="P38" s="472"/>
      <c r="Q38" s="472"/>
      <c r="R38" s="473"/>
      <c r="S38" s="319"/>
      <c r="T38" s="320"/>
      <c r="U38" s="320"/>
      <c r="V38" s="320"/>
      <c r="W38" s="453"/>
      <c r="X38" s="453"/>
      <c r="Y38" s="453"/>
      <c r="Z38" s="453"/>
      <c r="AA38" s="456" t="s">
        <v>65</v>
      </c>
      <c r="AB38" s="457"/>
      <c r="AC38" s="458" t="s">
        <v>66</v>
      </c>
      <c r="AD38" s="460"/>
      <c r="AE38" s="456" t="s">
        <v>65</v>
      </c>
      <c r="AF38" s="457"/>
      <c r="AG38" s="458" t="s">
        <v>66</v>
      </c>
      <c r="AH38" s="459"/>
    </row>
    <row r="39" spans="3:34" ht="20.149999999999999" customHeight="1" x14ac:dyDescent="0.3">
      <c r="C39" s="429" t="s">
        <v>10</v>
      </c>
      <c r="D39" s="430"/>
      <c r="E39" s="431"/>
      <c r="F39" s="373" t="s">
        <v>84</v>
      </c>
      <c r="G39" s="374"/>
      <c r="H39" s="373" t="s">
        <v>85</v>
      </c>
      <c r="I39" s="344"/>
      <c r="J39" s="20" t="s">
        <v>86</v>
      </c>
      <c r="K39" s="379"/>
      <c r="L39" s="395"/>
      <c r="M39" s="395"/>
      <c r="N39" s="378"/>
      <c r="O39" s="379"/>
      <c r="P39" s="395"/>
      <c r="Q39" s="395"/>
      <c r="R39" s="396"/>
      <c r="S39" s="438"/>
      <c r="T39" s="371"/>
      <c r="U39" s="371"/>
      <c r="V39" s="372"/>
      <c r="W39" s="370"/>
      <c r="X39" s="372"/>
      <c r="Y39" s="370"/>
      <c r="Z39" s="372"/>
      <c r="AA39" s="379"/>
      <c r="AB39" s="380"/>
      <c r="AC39" s="377"/>
      <c r="AD39" s="378"/>
      <c r="AE39" s="379"/>
      <c r="AF39" s="380"/>
      <c r="AG39" s="377"/>
      <c r="AH39" s="396"/>
    </row>
    <row r="40" spans="3:34" ht="20.149999999999999" customHeight="1" x14ac:dyDescent="0.3">
      <c r="C40" s="432"/>
      <c r="D40" s="433"/>
      <c r="E40" s="434"/>
      <c r="F40" s="448"/>
      <c r="G40" s="449"/>
      <c r="H40" s="448"/>
      <c r="I40" s="452"/>
      <c r="J40" s="20" t="s">
        <v>87</v>
      </c>
      <c r="K40" s="379"/>
      <c r="L40" s="395"/>
      <c r="M40" s="395"/>
      <c r="N40" s="378"/>
      <c r="O40" s="379"/>
      <c r="P40" s="395"/>
      <c r="Q40" s="395"/>
      <c r="R40" s="396"/>
      <c r="S40" s="13"/>
      <c r="T40" s="11"/>
      <c r="U40" s="11"/>
      <c r="V40" s="9"/>
      <c r="W40" s="370"/>
      <c r="X40" s="372"/>
      <c r="Y40" s="370"/>
      <c r="Z40" s="372"/>
      <c r="AA40" s="379"/>
      <c r="AB40" s="380"/>
      <c r="AC40" s="377"/>
      <c r="AD40" s="378"/>
      <c r="AE40" s="379"/>
      <c r="AF40" s="380"/>
      <c r="AG40" s="377"/>
      <c r="AH40" s="396"/>
    </row>
    <row r="41" spans="3:34" ht="20.149999999999999" customHeight="1" x14ac:dyDescent="0.3">
      <c r="C41" s="316" t="s">
        <v>11</v>
      </c>
      <c r="D41" s="317"/>
      <c r="E41" s="318"/>
      <c r="F41" s="373" t="s">
        <v>84</v>
      </c>
      <c r="G41" s="374"/>
      <c r="H41" s="373" t="s">
        <v>85</v>
      </c>
      <c r="I41" s="344"/>
      <c r="J41" s="20" t="s">
        <v>86</v>
      </c>
      <c r="K41" s="379"/>
      <c r="L41" s="395"/>
      <c r="M41" s="395"/>
      <c r="N41" s="378"/>
      <c r="O41" s="379"/>
      <c r="P41" s="395"/>
      <c r="Q41" s="395"/>
      <c r="R41" s="396"/>
      <c r="S41" s="724"/>
      <c r="T41" s="725"/>
      <c r="U41" s="725"/>
      <c r="V41" s="452"/>
      <c r="W41" s="370"/>
      <c r="X41" s="372"/>
      <c r="Y41" s="370"/>
      <c r="Z41" s="372"/>
      <c r="AA41" s="379"/>
      <c r="AB41" s="380"/>
      <c r="AC41" s="377"/>
      <c r="AD41" s="378"/>
      <c r="AE41" s="379"/>
      <c r="AF41" s="380"/>
      <c r="AG41" s="377"/>
      <c r="AH41" s="396"/>
    </row>
    <row r="42" spans="3:34" ht="20.149999999999999" customHeight="1" x14ac:dyDescent="0.3">
      <c r="C42" s="319"/>
      <c r="D42" s="320"/>
      <c r="E42" s="321"/>
      <c r="F42" s="375"/>
      <c r="G42" s="376"/>
      <c r="H42" s="375"/>
      <c r="I42" s="723"/>
      <c r="J42" s="20" t="s">
        <v>87</v>
      </c>
      <c r="K42" s="379"/>
      <c r="L42" s="395"/>
      <c r="M42" s="395"/>
      <c r="N42" s="378"/>
      <c r="O42" s="379"/>
      <c r="P42" s="395"/>
      <c r="Q42" s="395"/>
      <c r="R42" s="396"/>
      <c r="S42" s="438"/>
      <c r="T42" s="371"/>
      <c r="U42" s="371"/>
      <c r="V42" s="372"/>
      <c r="W42" s="370"/>
      <c r="X42" s="372"/>
      <c r="Y42" s="370"/>
      <c r="Z42" s="372"/>
      <c r="AA42" s="379"/>
      <c r="AB42" s="380"/>
      <c r="AC42" s="377"/>
      <c r="AD42" s="378"/>
      <c r="AE42" s="379"/>
      <c r="AF42" s="380"/>
      <c r="AG42" s="377"/>
      <c r="AH42" s="396"/>
    </row>
    <row r="43" spans="3:34" ht="20.149999999999999" customHeight="1" x14ac:dyDescent="0.3">
      <c r="C43" s="429" t="s">
        <v>88</v>
      </c>
      <c r="D43" s="430"/>
      <c r="E43" s="430"/>
      <c r="F43" s="373" t="s">
        <v>84</v>
      </c>
      <c r="G43" s="374"/>
      <c r="H43" s="726"/>
      <c r="I43" s="378"/>
      <c r="J43" s="83"/>
      <c r="K43" s="426"/>
      <c r="L43" s="427"/>
      <c r="M43" s="427"/>
      <c r="N43" s="382"/>
      <c r="O43" s="426"/>
      <c r="P43" s="427"/>
      <c r="Q43" s="427"/>
      <c r="R43" s="428"/>
      <c r="S43" s="438"/>
      <c r="T43" s="371"/>
      <c r="U43" s="371"/>
      <c r="V43" s="372"/>
      <c r="W43" s="8"/>
      <c r="X43" s="9"/>
      <c r="Y43" s="8"/>
      <c r="Z43" s="9"/>
      <c r="AA43" s="379"/>
      <c r="AB43" s="380"/>
      <c r="AC43" s="377"/>
      <c r="AD43" s="378"/>
      <c r="AE43" s="379"/>
      <c r="AF43" s="380"/>
      <c r="AG43" s="377"/>
      <c r="AH43" s="396"/>
    </row>
    <row r="44" spans="3:34" ht="20.149999999999999" customHeight="1" x14ac:dyDescent="0.3">
      <c r="C44" s="432"/>
      <c r="D44" s="433"/>
      <c r="E44" s="433"/>
      <c r="F44" s="375"/>
      <c r="G44" s="376"/>
      <c r="H44" s="381"/>
      <c r="I44" s="382"/>
      <c r="J44" s="38"/>
      <c r="K44" s="370"/>
      <c r="L44" s="371"/>
      <c r="M44" s="371"/>
      <c r="N44" s="372"/>
      <c r="O44" s="370"/>
      <c r="P44" s="371"/>
      <c r="Q44" s="371"/>
      <c r="R44" s="496"/>
      <c r="S44" s="326"/>
      <c r="T44" s="327"/>
      <c r="U44" s="327"/>
      <c r="V44" s="328"/>
      <c r="W44" s="8"/>
      <c r="X44" s="9"/>
      <c r="Y44" s="8"/>
      <c r="Z44" s="9"/>
      <c r="AA44" s="379"/>
      <c r="AB44" s="380"/>
      <c r="AC44" s="377"/>
      <c r="AD44" s="378"/>
      <c r="AE44" s="379"/>
      <c r="AF44" s="380"/>
      <c r="AG44" s="377"/>
      <c r="AH44" s="396"/>
    </row>
    <row r="45" spans="3:34" ht="20.149999999999999" customHeight="1" thickBot="1" x14ac:dyDescent="0.35">
      <c r="C45" s="383" t="s">
        <v>67</v>
      </c>
      <c r="D45" s="384"/>
      <c r="E45" s="384"/>
      <c r="F45" s="384"/>
      <c r="G45" s="384"/>
      <c r="H45" s="384"/>
      <c r="I45" s="384"/>
      <c r="J45" s="385"/>
      <c r="K45" s="719">
        <f>SUM(K39:N44)</f>
        <v>0</v>
      </c>
      <c r="L45" s="384"/>
      <c r="M45" s="384"/>
      <c r="N45" s="385"/>
      <c r="O45" s="719">
        <f>SUM(O39:R44)</f>
        <v>0</v>
      </c>
      <c r="P45" s="384"/>
      <c r="Q45" s="384"/>
      <c r="R45" s="720"/>
      <c r="S45" s="445" t="s">
        <v>67</v>
      </c>
      <c r="T45" s="446"/>
      <c r="U45" s="446"/>
      <c r="V45" s="446"/>
      <c r="W45" s="446"/>
      <c r="X45" s="446"/>
      <c r="Y45" s="446"/>
      <c r="Z45" s="480"/>
      <c r="AA45" s="721">
        <f>SUM(AA39:AB44)</f>
        <v>0</v>
      </c>
      <c r="AB45" s="722"/>
      <c r="AC45" s="717">
        <f>SUM(AC39:AD44)</f>
        <v>0</v>
      </c>
      <c r="AD45" s="480"/>
      <c r="AE45" s="721">
        <f>SUM(AE39:AF44)</f>
        <v>0</v>
      </c>
      <c r="AF45" s="722"/>
      <c r="AG45" s="717">
        <f>SUM(AG39:AH44)</f>
        <v>0</v>
      </c>
      <c r="AH45" s="718"/>
    </row>
    <row r="46" spans="3:34" ht="20.149999999999999" customHeight="1" x14ac:dyDescent="0.3">
      <c r="C46" s="390" t="s">
        <v>30</v>
      </c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2"/>
      <c r="S46" s="291" t="s">
        <v>59</v>
      </c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3"/>
    </row>
    <row r="47" spans="3:34" ht="20.149999999999999" customHeight="1" x14ac:dyDescent="0.3">
      <c r="C47" s="365" t="s">
        <v>243</v>
      </c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7"/>
      <c r="S47" s="365" t="s">
        <v>245</v>
      </c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7"/>
    </row>
    <row r="48" spans="3:34" ht="20.149999999999999" customHeight="1" x14ac:dyDescent="0.3">
      <c r="C48" s="753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754"/>
      <c r="S48" s="753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754"/>
    </row>
    <row r="49" spans="3:34" ht="20.149999999999999" customHeight="1" x14ac:dyDescent="0.3">
      <c r="C49" s="368" t="s">
        <v>244</v>
      </c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69"/>
      <c r="S49" s="368" t="s">
        <v>244</v>
      </c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69"/>
    </row>
    <row r="50" spans="3:34" ht="20.149999999999999" customHeight="1" thickBot="1" x14ac:dyDescent="0.35">
      <c r="C50" s="755"/>
      <c r="D50" s="756"/>
      <c r="E50" s="756"/>
      <c r="F50" s="756"/>
      <c r="G50" s="756"/>
      <c r="H50" s="756"/>
      <c r="I50" s="756"/>
      <c r="J50" s="756"/>
      <c r="K50" s="756"/>
      <c r="L50" s="756"/>
      <c r="M50" s="756"/>
      <c r="N50" s="756"/>
      <c r="O50" s="756"/>
      <c r="P50" s="756"/>
      <c r="Q50" s="756"/>
      <c r="R50" s="757"/>
      <c r="S50" s="755"/>
      <c r="T50" s="756"/>
      <c r="U50" s="756"/>
      <c r="V50" s="756"/>
      <c r="W50" s="756"/>
      <c r="X50" s="756"/>
      <c r="Y50" s="756"/>
      <c r="Z50" s="756"/>
      <c r="AA50" s="756"/>
      <c r="AB50" s="756"/>
      <c r="AC50" s="756"/>
      <c r="AD50" s="756"/>
      <c r="AE50" s="756"/>
      <c r="AF50" s="756"/>
      <c r="AG50" s="756"/>
      <c r="AH50" s="757"/>
    </row>
    <row r="51" spans="3:34" ht="20.149999999999999" customHeight="1" x14ac:dyDescent="0.3">
      <c r="C51" s="291" t="s">
        <v>60</v>
      </c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3"/>
      <c r="S51" s="291" t="s">
        <v>57</v>
      </c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3"/>
    </row>
    <row r="52" spans="3:34" ht="20.149999999999999" customHeight="1" x14ac:dyDescent="0.3">
      <c r="C52" s="365" t="s">
        <v>245</v>
      </c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7"/>
      <c r="S52" s="365" t="s">
        <v>245</v>
      </c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7"/>
    </row>
    <row r="53" spans="3:34" ht="20.149999999999999" customHeight="1" x14ac:dyDescent="0.3">
      <c r="C53" s="753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754"/>
      <c r="S53" s="753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754"/>
    </row>
    <row r="54" spans="3:34" ht="20.149999999999999" customHeight="1" x14ac:dyDescent="0.3">
      <c r="C54" s="368" t="s">
        <v>244</v>
      </c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69"/>
      <c r="S54" s="368" t="s">
        <v>244</v>
      </c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69"/>
    </row>
    <row r="55" spans="3:34" ht="20.149999999999999" customHeight="1" thickBot="1" x14ac:dyDescent="0.35">
      <c r="C55" s="397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9"/>
      <c r="S55" s="755"/>
      <c r="T55" s="756"/>
      <c r="U55" s="756"/>
      <c r="V55" s="756"/>
      <c r="W55" s="756"/>
      <c r="X55" s="756"/>
      <c r="Y55" s="756"/>
      <c r="Z55" s="756"/>
      <c r="AA55" s="756"/>
      <c r="AB55" s="756"/>
      <c r="AC55" s="756"/>
      <c r="AD55" s="756"/>
      <c r="AE55" s="756"/>
      <c r="AF55" s="756"/>
      <c r="AG55" s="756"/>
      <c r="AH55" s="757"/>
    </row>
    <row r="56" spans="3:34" ht="8.25" customHeight="1" x14ac:dyDescent="0.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3:34" ht="20.149999999999999" customHeight="1" x14ac:dyDescent="0.3">
      <c r="C57" s="404" t="s">
        <v>33</v>
      </c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</row>
    <row r="58" spans="3:34" ht="20.149999999999999" customHeight="1" x14ac:dyDescent="0.3">
      <c r="C58" s="401" t="s">
        <v>166</v>
      </c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3"/>
      <c r="U58" s="628" t="s">
        <v>40</v>
      </c>
      <c r="V58" s="629"/>
      <c r="W58" s="629"/>
      <c r="X58" s="629"/>
      <c r="Y58" s="629"/>
      <c r="Z58" s="629"/>
      <c r="AA58" s="629"/>
      <c r="AB58" s="629"/>
      <c r="AC58" s="629"/>
      <c r="AD58" s="629"/>
      <c r="AE58" s="629"/>
      <c r="AF58" s="629"/>
      <c r="AG58" s="629"/>
      <c r="AH58" s="630"/>
    </row>
    <row r="59" spans="3:34" ht="20.149999999999999" customHeight="1" x14ac:dyDescent="0.3">
      <c r="C59" s="467" t="s">
        <v>34</v>
      </c>
      <c r="D59" s="430"/>
      <c r="E59" s="430"/>
      <c r="F59" s="431"/>
      <c r="G59" s="463" t="s">
        <v>35</v>
      </c>
      <c r="H59" s="463" t="s">
        <v>36</v>
      </c>
      <c r="I59" s="620" t="s">
        <v>37</v>
      </c>
      <c r="J59" s="621"/>
      <c r="K59" s="463" t="s">
        <v>4</v>
      </c>
      <c r="L59" s="430"/>
      <c r="M59" s="430"/>
      <c r="N59" s="430"/>
      <c r="O59" s="431"/>
      <c r="P59" s="440" t="s">
        <v>89</v>
      </c>
      <c r="Q59" s="441"/>
      <c r="R59" s="695" t="str">
        <f>AB14</f>
        <v>令和 11 年</v>
      </c>
      <c r="S59" s="695"/>
      <c r="T59" s="696"/>
      <c r="U59" s="471" t="s">
        <v>41</v>
      </c>
      <c r="V59" s="472"/>
      <c r="W59" s="472"/>
      <c r="X59" s="650"/>
      <c r="Y59" s="758" t="s">
        <v>42</v>
      </c>
      <c r="Z59" s="759"/>
      <c r="AA59" s="471" t="s">
        <v>43</v>
      </c>
      <c r="AB59" s="474"/>
      <c r="AC59" s="32"/>
      <c r="AD59" s="22" t="s">
        <v>44</v>
      </c>
      <c r="AE59" s="471" t="s">
        <v>45</v>
      </c>
      <c r="AF59" s="474"/>
      <c r="AG59" s="32"/>
      <c r="AH59" s="22" t="s">
        <v>44</v>
      </c>
    </row>
    <row r="60" spans="3:34" ht="20.149999999999999" customHeight="1" x14ac:dyDescent="0.3">
      <c r="C60" s="469"/>
      <c r="D60" s="433"/>
      <c r="E60" s="433"/>
      <c r="F60" s="434"/>
      <c r="G60" s="542"/>
      <c r="H60" s="542"/>
      <c r="I60" s="622"/>
      <c r="J60" s="623"/>
      <c r="K60" s="400" t="s">
        <v>38</v>
      </c>
      <c r="L60" s="400"/>
      <c r="M60" s="645" t="s">
        <v>39</v>
      </c>
      <c r="N60" s="626" t="s">
        <v>70</v>
      </c>
      <c r="O60" s="627"/>
      <c r="P60" s="400" t="s">
        <v>38</v>
      </c>
      <c r="Q60" s="400"/>
      <c r="R60" s="645" t="s">
        <v>39</v>
      </c>
      <c r="S60" s="626" t="s">
        <v>70</v>
      </c>
      <c r="T60" s="627"/>
      <c r="U60" s="760" t="s">
        <v>46</v>
      </c>
      <c r="V60" s="317"/>
      <c r="W60" s="317"/>
      <c r="X60" s="318"/>
      <c r="Y60" s="543" t="s">
        <v>42</v>
      </c>
      <c r="Z60" s="544"/>
      <c r="AA60" s="545" t="s">
        <v>43</v>
      </c>
      <c r="AB60" s="546"/>
      <c r="AC60" s="31"/>
      <c r="AD60" s="21" t="s">
        <v>44</v>
      </c>
      <c r="AE60" s="545" t="s">
        <v>45</v>
      </c>
      <c r="AF60" s="546"/>
      <c r="AG60" s="31"/>
      <c r="AH60" s="21" t="s">
        <v>44</v>
      </c>
    </row>
    <row r="61" spans="3:34" ht="20.149999999999999" customHeight="1" x14ac:dyDescent="0.3">
      <c r="C61" s="471"/>
      <c r="D61" s="472"/>
      <c r="E61" s="472"/>
      <c r="F61" s="650"/>
      <c r="G61" s="542"/>
      <c r="H61" s="542"/>
      <c r="I61" s="624"/>
      <c r="J61" s="625"/>
      <c r="K61" s="400"/>
      <c r="L61" s="400"/>
      <c r="M61" s="645"/>
      <c r="N61" s="627"/>
      <c r="O61" s="627"/>
      <c r="P61" s="400"/>
      <c r="Q61" s="400"/>
      <c r="R61" s="645"/>
      <c r="S61" s="627"/>
      <c r="T61" s="627"/>
      <c r="U61" s="761"/>
      <c r="V61" s="320"/>
      <c r="W61" s="320"/>
      <c r="X61" s="321"/>
      <c r="Y61" s="647" t="s">
        <v>47</v>
      </c>
      <c r="Z61" s="287"/>
      <c r="AA61" s="648" t="s">
        <v>43</v>
      </c>
      <c r="AB61" s="649"/>
      <c r="AC61" s="31"/>
      <c r="AD61" s="21" t="s">
        <v>44</v>
      </c>
      <c r="AE61" s="648" t="s">
        <v>45</v>
      </c>
      <c r="AF61" s="649"/>
      <c r="AG61" s="31"/>
      <c r="AH61" s="21" t="s">
        <v>44</v>
      </c>
    </row>
    <row r="62" spans="3:34" ht="20.149999999999999" customHeight="1" x14ac:dyDescent="0.3">
      <c r="C62" s="714">
        <f>+O7</f>
        <v>0</v>
      </c>
      <c r="D62" s="715"/>
      <c r="E62" s="715"/>
      <c r="F62" s="716"/>
      <c r="G62" s="30"/>
      <c r="H62" s="30"/>
      <c r="I62" s="643" t="s">
        <v>48</v>
      </c>
      <c r="J62" s="644"/>
      <c r="K62" s="324"/>
      <c r="L62" s="325"/>
      <c r="M62" s="60" t="s">
        <v>75</v>
      </c>
      <c r="N62" s="324"/>
      <c r="O62" s="325"/>
      <c r="P62" s="324"/>
      <c r="Q62" s="325"/>
      <c r="R62" s="60" t="s">
        <v>75</v>
      </c>
      <c r="S62" s="324"/>
      <c r="T62" s="372"/>
      <c r="U62" s="343" t="s">
        <v>103</v>
      </c>
      <c r="V62" s="437"/>
    </row>
    <row r="63" spans="3:34" ht="20.149999999999999" customHeight="1" x14ac:dyDescent="0.3">
      <c r="C63" s="711"/>
      <c r="D63" s="712"/>
      <c r="E63" s="712"/>
      <c r="F63" s="713"/>
      <c r="G63" s="30"/>
      <c r="H63" s="30"/>
      <c r="I63" s="643"/>
      <c r="J63" s="644"/>
      <c r="K63" s="324"/>
      <c r="L63" s="325"/>
      <c r="M63" s="33"/>
      <c r="N63" s="324"/>
      <c r="O63" s="325"/>
      <c r="P63" s="324"/>
      <c r="Q63" s="325"/>
      <c r="R63" s="33"/>
      <c r="S63" s="324"/>
      <c r="T63" s="372"/>
      <c r="U63" s="709" t="s">
        <v>102</v>
      </c>
      <c r="V63" s="710"/>
      <c r="W63" s="710"/>
      <c r="X63" s="710"/>
      <c r="Y63" s="56"/>
      <c r="Z63" s="3" t="s">
        <v>101</v>
      </c>
      <c r="AA63" s="636" t="s">
        <v>154</v>
      </c>
      <c r="AB63" s="636"/>
      <c r="AC63" s="636"/>
      <c r="AD63" s="636"/>
      <c r="AE63" s="313"/>
      <c r="AF63" s="312"/>
      <c r="AG63" s="3" t="s">
        <v>73</v>
      </c>
    </row>
    <row r="64" spans="3:34" ht="20.149999999999999" customHeight="1" x14ac:dyDescent="0.3">
      <c r="C64" s="711"/>
      <c r="D64" s="712"/>
      <c r="E64" s="712"/>
      <c r="F64" s="713"/>
      <c r="G64" s="30"/>
      <c r="H64" s="30"/>
      <c r="I64" s="643"/>
      <c r="J64" s="644"/>
      <c r="K64" s="324"/>
      <c r="L64" s="325"/>
      <c r="M64" s="33"/>
      <c r="N64" s="324"/>
      <c r="O64" s="325"/>
      <c r="P64" s="324"/>
      <c r="Q64" s="325"/>
      <c r="R64" s="33"/>
      <c r="S64" s="324"/>
      <c r="T64" s="372"/>
      <c r="U64" s="345" t="s">
        <v>81</v>
      </c>
      <c r="V64" s="658"/>
      <c r="Y64" s="23"/>
    </row>
    <row r="65" spans="3:34" ht="20.149999999999999" customHeight="1" x14ac:dyDescent="0.3">
      <c r="C65" s="711"/>
      <c r="D65" s="712"/>
      <c r="E65" s="712"/>
      <c r="F65" s="713"/>
      <c r="G65" s="30"/>
      <c r="H65" s="30"/>
      <c r="I65" s="643"/>
      <c r="J65" s="644"/>
      <c r="K65" s="324"/>
      <c r="L65" s="325"/>
      <c r="M65" s="33"/>
      <c r="N65" s="324"/>
      <c r="O65" s="325"/>
      <c r="P65" s="324"/>
      <c r="Q65" s="325"/>
      <c r="R65" s="33"/>
      <c r="S65" s="324"/>
      <c r="T65" s="372"/>
      <c r="U65" s="709" t="s">
        <v>102</v>
      </c>
      <c r="V65" s="710"/>
      <c r="W65" s="710"/>
      <c r="X65" s="710"/>
      <c r="Y65" s="56"/>
      <c r="Z65" s="3" t="s">
        <v>101</v>
      </c>
      <c r="AA65" s="636" t="s">
        <v>154</v>
      </c>
      <c r="AB65" s="636"/>
      <c r="AC65" s="636"/>
      <c r="AD65" s="636"/>
      <c r="AE65" s="313"/>
      <c r="AF65" s="312"/>
      <c r="AG65" s="3" t="s">
        <v>73</v>
      </c>
    </row>
    <row r="66" spans="3:34" ht="20.149999999999999" customHeight="1" x14ac:dyDescent="0.3">
      <c r="C66" s="103"/>
      <c r="D66" s="103"/>
      <c r="E66" s="103"/>
      <c r="F66" s="103"/>
      <c r="G66" s="10"/>
      <c r="H66" s="10"/>
      <c r="I66" s="95"/>
      <c r="J66" s="95"/>
      <c r="K66" s="59"/>
      <c r="L66" s="59"/>
      <c r="M66" s="10"/>
      <c r="N66" s="96"/>
      <c r="O66" s="96"/>
      <c r="P66" s="96"/>
      <c r="Q66" s="96"/>
      <c r="R66" s="104"/>
      <c r="S66" s="437">
        <f>SUM(S62:T65)</f>
        <v>0</v>
      </c>
      <c r="T66" s="437"/>
      <c r="U66" s="94"/>
      <c r="V66" s="94"/>
      <c r="W66" s="94"/>
      <c r="X66" s="94"/>
      <c r="Y66" s="23"/>
      <c r="AA66" s="94"/>
      <c r="AB66" s="94"/>
      <c r="AC66" s="94"/>
      <c r="AD66" s="94"/>
      <c r="AE66" s="23"/>
      <c r="AF66" s="23"/>
    </row>
    <row r="67" spans="3:34" ht="12.75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658">
        <f>SUM(N62:O65)</f>
        <v>0</v>
      </c>
      <c r="O67" s="658"/>
      <c r="P67" s="10"/>
      <c r="Q67" s="10"/>
      <c r="R67" s="405" t="s">
        <v>227</v>
      </c>
      <c r="S67" s="405"/>
      <c r="T67" s="10"/>
      <c r="U67" s="10"/>
    </row>
    <row r="68" spans="3:34" ht="7.5" customHeight="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3:34" ht="20.149999999999999" customHeight="1" thickBot="1" x14ac:dyDescent="0.35">
      <c r="C69" s="6" t="s">
        <v>52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37"/>
      <c r="T69" s="37"/>
      <c r="U69" s="37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</row>
    <row r="70" spans="3:34" ht="24" customHeight="1" x14ac:dyDescent="0.3">
      <c r="C70" s="609" t="s">
        <v>51</v>
      </c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1"/>
      <c r="Q70" s="631" t="s">
        <v>49</v>
      </c>
      <c r="R70" s="610"/>
      <c r="S70" s="610"/>
      <c r="T70" s="610"/>
      <c r="U70" s="632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</row>
    <row r="71" spans="3:34" ht="24" customHeight="1" x14ac:dyDescent="0.3">
      <c r="C71" s="310" t="s">
        <v>246</v>
      </c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2"/>
      <c r="Q71" s="313"/>
      <c r="R71" s="311"/>
      <c r="S71" s="311"/>
      <c r="T71" s="311"/>
      <c r="U71" s="314"/>
    </row>
    <row r="72" spans="3:34" ht="24" customHeight="1" x14ac:dyDescent="0.3">
      <c r="C72" s="310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2"/>
      <c r="Q72" s="313"/>
      <c r="R72" s="311"/>
      <c r="S72" s="311"/>
      <c r="T72" s="311"/>
      <c r="U72" s="314"/>
      <c r="Y72" s="3" t="s">
        <v>94</v>
      </c>
    </row>
    <row r="73" spans="3:34" ht="24" customHeight="1" x14ac:dyDescent="0.3">
      <c r="C73" s="310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2"/>
      <c r="Q73" s="313"/>
      <c r="R73" s="311"/>
      <c r="S73" s="311"/>
      <c r="T73" s="311"/>
      <c r="U73" s="314"/>
    </row>
    <row r="74" spans="3:34" ht="24" customHeight="1" x14ac:dyDescent="0.3">
      <c r="C74" s="310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2"/>
      <c r="Q74" s="313"/>
      <c r="R74" s="311"/>
      <c r="S74" s="311"/>
      <c r="T74" s="311"/>
      <c r="U74" s="314"/>
    </row>
    <row r="75" spans="3:34" ht="24" customHeight="1" x14ac:dyDescent="0.3">
      <c r="C75" s="310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2"/>
      <c r="Q75" s="313"/>
      <c r="R75" s="311"/>
      <c r="S75" s="311"/>
      <c r="T75" s="311"/>
      <c r="U75" s="314"/>
    </row>
    <row r="76" spans="3:34" ht="24" customHeight="1" x14ac:dyDescent="0.3">
      <c r="C76" s="310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2"/>
      <c r="Q76" s="313"/>
      <c r="R76" s="311"/>
      <c r="S76" s="311"/>
      <c r="T76" s="311"/>
      <c r="U76" s="314"/>
    </row>
    <row r="77" spans="3:34" ht="24" customHeight="1" x14ac:dyDescent="0.3">
      <c r="C77" s="310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2"/>
      <c r="Q77" s="313"/>
      <c r="R77" s="311"/>
      <c r="S77" s="311"/>
      <c r="T77" s="311"/>
      <c r="U77" s="314"/>
    </row>
    <row r="78" spans="3:34" ht="24" customHeight="1" x14ac:dyDescent="0.3">
      <c r="C78" s="310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2"/>
      <c r="Q78" s="313"/>
      <c r="R78" s="311"/>
      <c r="S78" s="311"/>
      <c r="T78" s="311"/>
      <c r="U78" s="314"/>
    </row>
    <row r="79" spans="3:34" ht="24" customHeight="1" x14ac:dyDescent="0.3">
      <c r="C79" s="310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2"/>
      <c r="Q79" s="313"/>
      <c r="R79" s="311"/>
      <c r="S79" s="311"/>
      <c r="T79" s="311"/>
      <c r="U79" s="314"/>
    </row>
    <row r="80" spans="3:34" ht="24" customHeight="1" x14ac:dyDescent="0.3">
      <c r="C80" s="310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2"/>
      <c r="Q80" s="313"/>
      <c r="R80" s="311"/>
      <c r="S80" s="311"/>
      <c r="T80" s="311"/>
      <c r="U80" s="314"/>
    </row>
    <row r="81" spans="3:27" ht="24" customHeight="1" x14ac:dyDescent="0.3">
      <c r="C81" s="310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2"/>
      <c r="Q81" s="313"/>
      <c r="R81" s="311"/>
      <c r="S81" s="311"/>
      <c r="T81" s="311"/>
      <c r="U81" s="314"/>
    </row>
    <row r="82" spans="3:27" ht="24" customHeight="1" x14ac:dyDescent="0.3">
      <c r="C82" s="310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2"/>
      <c r="Q82" s="313"/>
      <c r="R82" s="311"/>
      <c r="S82" s="311"/>
      <c r="T82" s="311"/>
      <c r="U82" s="314"/>
    </row>
    <row r="83" spans="3:27" ht="24" customHeight="1" x14ac:dyDescent="0.3">
      <c r="C83" s="310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2"/>
      <c r="Q83" s="313"/>
      <c r="R83" s="311"/>
      <c r="S83" s="311"/>
      <c r="T83" s="311"/>
      <c r="U83" s="314"/>
    </row>
    <row r="84" spans="3:27" ht="24" customHeight="1" x14ac:dyDescent="0.3">
      <c r="C84" s="310" t="s">
        <v>247</v>
      </c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2"/>
      <c r="Q84" s="313"/>
      <c r="R84" s="311"/>
      <c r="S84" s="311"/>
      <c r="T84" s="311"/>
      <c r="U84" s="314"/>
    </row>
    <row r="85" spans="3:27" ht="24" customHeight="1" x14ac:dyDescent="0.3">
      <c r="C85" s="310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2"/>
      <c r="Q85" s="313"/>
      <c r="R85" s="311"/>
      <c r="S85" s="311"/>
      <c r="T85" s="311"/>
      <c r="U85" s="314"/>
    </row>
    <row r="86" spans="3:27" ht="24" customHeight="1" x14ac:dyDescent="0.3">
      <c r="C86" s="310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2"/>
      <c r="Q86" s="313"/>
      <c r="R86" s="311"/>
      <c r="S86" s="311"/>
      <c r="T86" s="311"/>
      <c r="U86" s="314"/>
    </row>
    <row r="87" spans="3:27" ht="24" customHeight="1" x14ac:dyDescent="0.3">
      <c r="C87" s="310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2"/>
      <c r="Q87" s="313"/>
      <c r="R87" s="311"/>
      <c r="S87" s="311"/>
      <c r="T87" s="311"/>
      <c r="U87" s="314"/>
    </row>
    <row r="88" spans="3:27" ht="24" customHeight="1" x14ac:dyDescent="0.3">
      <c r="C88" s="310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2"/>
      <c r="Q88" s="313"/>
      <c r="R88" s="311"/>
      <c r="S88" s="311"/>
      <c r="T88" s="311"/>
      <c r="U88" s="314"/>
    </row>
    <row r="89" spans="3:27" ht="24" customHeight="1" x14ac:dyDescent="0.3">
      <c r="C89" s="310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2"/>
      <c r="Q89" s="313"/>
      <c r="R89" s="311"/>
      <c r="S89" s="311"/>
      <c r="T89" s="311"/>
      <c r="U89" s="314"/>
    </row>
    <row r="90" spans="3:27" ht="24" customHeight="1" x14ac:dyDescent="0.3">
      <c r="C90" s="310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2"/>
      <c r="Q90" s="313"/>
      <c r="R90" s="311"/>
      <c r="S90" s="311"/>
      <c r="T90" s="311"/>
      <c r="U90" s="314"/>
    </row>
    <row r="91" spans="3:27" ht="20.149999999999999" customHeight="1" x14ac:dyDescent="0.3">
      <c r="C91" s="2" t="s">
        <v>50</v>
      </c>
      <c r="D91" s="34"/>
      <c r="E91" s="34"/>
      <c r="F91" s="34"/>
      <c r="G91" s="34"/>
      <c r="H91" s="34"/>
      <c r="I91" s="34"/>
      <c r="J91" s="34"/>
      <c r="K91" s="35"/>
      <c r="L91" s="35"/>
      <c r="M91" s="35"/>
      <c r="N91" s="35"/>
      <c r="O91" s="35"/>
      <c r="P91" s="34"/>
      <c r="Q91" s="34"/>
      <c r="R91" s="34"/>
      <c r="S91" s="34"/>
      <c r="T91" s="2"/>
      <c r="U91" s="2"/>
      <c r="V91" s="2"/>
      <c r="W91" s="2"/>
      <c r="X91" s="2"/>
      <c r="Y91" s="23"/>
    </row>
    <row r="92" spans="3:27" ht="20.149999999999999" customHeight="1" x14ac:dyDescent="0.3">
      <c r="C92" s="2" t="s">
        <v>53</v>
      </c>
      <c r="D92" s="36"/>
      <c r="E92" s="36"/>
      <c r="F92" s="36"/>
      <c r="G92" s="36"/>
      <c r="H92" s="36"/>
      <c r="I92" s="36"/>
      <c r="J92" s="34"/>
      <c r="K92" s="34"/>
      <c r="L92" s="34"/>
      <c r="M92" s="34"/>
      <c r="N92" s="34"/>
      <c r="O92" s="34"/>
      <c r="P92" s="34"/>
      <c r="Q92" s="34"/>
      <c r="R92" s="34"/>
      <c r="S92" s="35"/>
      <c r="T92" s="23"/>
      <c r="U92" s="23"/>
      <c r="V92" s="23"/>
      <c r="W92" s="23"/>
      <c r="X92" s="2"/>
      <c r="Y92" s="23"/>
    </row>
    <row r="93" spans="3:27" ht="20.149999999999999" customHeight="1" x14ac:dyDescent="0.3">
      <c r="C93" s="2" t="s">
        <v>55</v>
      </c>
      <c r="D93" s="36"/>
      <c r="E93" s="36"/>
      <c r="F93" s="36"/>
      <c r="G93" s="36"/>
      <c r="H93" s="36"/>
      <c r="I93" s="36"/>
      <c r="J93" s="34"/>
      <c r="K93" s="34"/>
      <c r="L93" s="34"/>
      <c r="M93" s="34"/>
      <c r="N93" s="34"/>
      <c r="O93" s="34"/>
      <c r="P93" s="34"/>
      <c r="Q93" s="34"/>
      <c r="R93" s="34"/>
      <c r="S93" s="35"/>
      <c r="T93" s="23"/>
      <c r="U93" s="23"/>
      <c r="V93" s="23"/>
      <c r="W93" s="23"/>
    </row>
    <row r="94" spans="3:27" ht="20.149999999999999" customHeight="1" x14ac:dyDescent="0.3">
      <c r="C94" s="2" t="s">
        <v>54</v>
      </c>
      <c r="D94" s="36"/>
      <c r="E94" s="36"/>
      <c r="F94" s="36"/>
      <c r="G94" s="36"/>
      <c r="H94" s="36"/>
      <c r="I94" s="36"/>
      <c r="J94" s="34"/>
      <c r="K94" s="34"/>
      <c r="L94" s="34"/>
      <c r="M94" s="34"/>
      <c r="N94" s="34"/>
      <c r="O94" s="34"/>
      <c r="P94" s="34"/>
      <c r="Q94" s="34"/>
      <c r="R94" s="34"/>
      <c r="S94" s="35"/>
      <c r="T94" s="23"/>
      <c r="U94" s="23"/>
      <c r="V94" s="23"/>
      <c r="W94" s="23"/>
      <c r="AA94" s="23"/>
    </row>
    <row r="95" spans="3:27" ht="19.5" customHeight="1" x14ac:dyDescent="0.3">
      <c r="C95" s="2"/>
      <c r="D95" s="36"/>
      <c r="E95" s="36"/>
      <c r="F95" s="36"/>
      <c r="G95" s="36"/>
      <c r="H95" s="36"/>
      <c r="I95" s="36"/>
      <c r="J95" s="34"/>
      <c r="K95" s="34"/>
      <c r="L95" s="34"/>
      <c r="M95" s="34"/>
      <c r="N95" s="34"/>
      <c r="O95" s="34"/>
      <c r="P95" s="34"/>
      <c r="Q95" s="34"/>
      <c r="R95" s="405" t="s">
        <v>228</v>
      </c>
      <c r="S95" s="405"/>
      <c r="T95" s="23"/>
      <c r="U95" s="23"/>
      <c r="V95" s="23"/>
      <c r="W95" s="23"/>
      <c r="AA95" s="23"/>
    </row>
    <row r="96" spans="3:27" ht="20.149999999999999" customHeight="1" x14ac:dyDescent="0.3">
      <c r="C96" s="2"/>
      <c r="J96" s="2"/>
      <c r="K96" s="2"/>
      <c r="L96" s="2"/>
      <c r="M96" s="2"/>
      <c r="N96" s="2"/>
      <c r="O96" s="2"/>
      <c r="P96" s="2"/>
      <c r="Q96" s="2"/>
      <c r="R96" s="2"/>
      <c r="S96" s="23"/>
      <c r="T96" s="23"/>
      <c r="U96" s="23"/>
      <c r="V96" s="23"/>
      <c r="W96" s="23"/>
      <c r="AA96" s="23"/>
    </row>
    <row r="97" spans="3:37" ht="20.149999999999999" customHeight="1" x14ac:dyDescent="0.3">
      <c r="C97" s="36"/>
      <c r="H97" s="72"/>
      <c r="I97" s="243" t="s">
        <v>288</v>
      </c>
      <c r="J97" s="241" t="s">
        <v>287</v>
      </c>
      <c r="K97" s="2"/>
      <c r="L97" s="2"/>
      <c r="M97" s="2"/>
      <c r="N97" s="2"/>
      <c r="O97" s="2"/>
      <c r="P97" s="2"/>
      <c r="Q97" s="2"/>
      <c r="R97" s="23"/>
      <c r="S97" s="23"/>
      <c r="T97" s="23"/>
      <c r="U97" s="23"/>
      <c r="V97" s="23"/>
      <c r="AA97" s="23"/>
      <c r="AK97" s="23"/>
    </row>
    <row r="98" spans="3:37" ht="20.149999999999999" customHeight="1" x14ac:dyDescent="0.3">
      <c r="C98" s="36"/>
      <c r="H98" s="72"/>
      <c r="I98" s="242"/>
      <c r="J98" s="24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3"/>
      <c r="AA98" s="315">
        <f>+O7</f>
        <v>0</v>
      </c>
      <c r="AB98" s="315"/>
      <c r="AC98" s="315"/>
      <c r="AD98" s="315"/>
      <c r="AE98" s="315"/>
      <c r="AF98" s="315"/>
      <c r="AG98" s="3" t="s">
        <v>216</v>
      </c>
      <c r="AK98" s="244" t="s">
        <v>303</v>
      </c>
    </row>
    <row r="99" spans="3:37" ht="20.149999999999999" customHeight="1" x14ac:dyDescent="0.3">
      <c r="C99" s="71" t="s">
        <v>137</v>
      </c>
      <c r="D99" s="46"/>
      <c r="E99" s="46"/>
      <c r="F99" s="46"/>
      <c r="G99" s="46"/>
      <c r="H99" s="68"/>
      <c r="I99" s="651" t="str">
        <f>I97</f>
        <v>令和６年</v>
      </c>
      <c r="J99" s="652"/>
      <c r="K99" s="652"/>
      <c r="L99" s="652"/>
      <c r="M99" s="653"/>
      <c r="N99" s="651" t="str">
        <f>M19</f>
        <v>目標　令和 11 年</v>
      </c>
      <c r="O99" s="652"/>
      <c r="P99" s="652"/>
      <c r="Q99" s="652"/>
      <c r="R99" s="653"/>
      <c r="S99" s="23"/>
      <c r="T99" s="23"/>
      <c r="U99" s="23"/>
      <c r="V99" s="23"/>
      <c r="W99" s="23"/>
      <c r="X99" s="23"/>
      <c r="Y99" s="23"/>
      <c r="Z99" s="2"/>
      <c r="AA99" s="2"/>
      <c r="AB99" s="2"/>
      <c r="AC99" s="2"/>
      <c r="AD99" s="2"/>
      <c r="AE99" s="2"/>
      <c r="AF99" s="2"/>
      <c r="AG99" s="2"/>
    </row>
    <row r="100" spans="3:37" ht="20.149999999999999" customHeight="1" x14ac:dyDescent="0.3">
      <c r="C100" s="670" t="s">
        <v>106</v>
      </c>
      <c r="D100" s="313" t="s">
        <v>135</v>
      </c>
      <c r="E100" s="311"/>
      <c r="F100" s="311"/>
      <c r="G100" s="53"/>
      <c r="H100" s="49"/>
      <c r="I100" s="313" t="s">
        <v>211</v>
      </c>
      <c r="J100" s="311"/>
      <c r="K100" s="311"/>
      <c r="L100" s="311"/>
      <c r="M100" s="312"/>
      <c r="N100" s="313" t="s">
        <v>212</v>
      </c>
      <c r="O100" s="311"/>
      <c r="P100" s="311"/>
      <c r="Q100" s="311"/>
      <c r="R100" s="312"/>
      <c r="AA100" s="313" t="s">
        <v>164</v>
      </c>
      <c r="AB100" s="311"/>
      <c r="AC100" s="311"/>
      <c r="AD100" s="312"/>
      <c r="AE100" s="313" t="s">
        <v>165</v>
      </c>
      <c r="AF100" s="311"/>
      <c r="AG100" s="311"/>
      <c r="AH100" s="312"/>
    </row>
    <row r="101" spans="3:37" ht="20.149999999999999" customHeight="1" x14ac:dyDescent="0.3">
      <c r="C101" s="671"/>
      <c r="D101" s="313"/>
      <c r="E101" s="311"/>
      <c r="F101" s="311"/>
      <c r="G101" s="51"/>
      <c r="H101" s="336" t="s">
        <v>136</v>
      </c>
      <c r="I101" s="409">
        <f>+AC120*1000</f>
        <v>0</v>
      </c>
      <c r="J101" s="410"/>
      <c r="K101" s="410"/>
      <c r="L101" s="410"/>
      <c r="M101" s="674"/>
      <c r="N101" s="409">
        <f>+AC127*1000</f>
        <v>0</v>
      </c>
      <c r="O101" s="410"/>
      <c r="P101" s="410"/>
      <c r="Q101" s="410"/>
      <c r="R101" s="674"/>
      <c r="Z101" s="3" t="s">
        <v>107</v>
      </c>
      <c r="AA101" s="313" t="s">
        <v>103</v>
      </c>
      <c r="AB101" s="312"/>
      <c r="AC101" s="313" t="s">
        <v>81</v>
      </c>
      <c r="AD101" s="312"/>
      <c r="AE101" s="313" t="s">
        <v>103</v>
      </c>
      <c r="AF101" s="312"/>
      <c r="AG101" s="313" t="s">
        <v>81</v>
      </c>
      <c r="AH101" s="312"/>
    </row>
    <row r="102" spans="3:37" ht="20.149999999999999" customHeight="1" x14ac:dyDescent="0.3">
      <c r="C102" s="671"/>
      <c r="D102" s="313"/>
      <c r="E102" s="311"/>
      <c r="F102" s="311"/>
      <c r="G102" s="54"/>
      <c r="H102" s="669"/>
      <c r="I102" s="338"/>
      <c r="J102" s="339"/>
      <c r="K102" s="339"/>
      <c r="L102" s="339"/>
      <c r="M102" s="340"/>
      <c r="N102" s="338"/>
      <c r="O102" s="339"/>
      <c r="P102" s="339"/>
      <c r="Q102" s="339"/>
      <c r="R102" s="340"/>
      <c r="T102" s="308" t="s">
        <v>138</v>
      </c>
      <c r="U102" s="308"/>
      <c r="V102" s="308"/>
      <c r="W102" s="308"/>
      <c r="X102" s="308"/>
      <c r="Y102" s="308"/>
      <c r="Z102" s="36">
        <f>+D101</f>
        <v>0</v>
      </c>
      <c r="AA102" s="683"/>
      <c r="AB102" s="683"/>
      <c r="AC102" s="313"/>
      <c r="AD102" s="312"/>
      <c r="AE102" s="682">
        <f>+AA120</f>
        <v>0</v>
      </c>
      <c r="AF102" s="312"/>
      <c r="AG102" s="682">
        <f>+AA127</f>
        <v>0</v>
      </c>
      <c r="AH102" s="312"/>
    </row>
    <row r="103" spans="3:37" ht="20.149999999999999" customHeight="1" x14ac:dyDescent="0.3">
      <c r="C103" s="671"/>
      <c r="D103" s="313"/>
      <c r="E103" s="311"/>
      <c r="F103" s="311"/>
      <c r="G103" s="23"/>
      <c r="H103" s="669"/>
      <c r="I103" s="338"/>
      <c r="J103" s="339"/>
      <c r="K103" s="339"/>
      <c r="L103" s="339"/>
      <c r="M103" s="340"/>
      <c r="N103" s="338"/>
      <c r="O103" s="339"/>
      <c r="P103" s="339"/>
      <c r="Q103" s="339"/>
      <c r="R103" s="340"/>
      <c r="T103" s="3" t="s">
        <v>153</v>
      </c>
      <c r="Z103" s="36">
        <f>+D102</f>
        <v>0</v>
      </c>
      <c r="AA103" s="313"/>
      <c r="AB103" s="312"/>
      <c r="AC103" s="313"/>
      <c r="AD103" s="312"/>
      <c r="AE103" s="313"/>
      <c r="AF103" s="312"/>
      <c r="AG103" s="313"/>
      <c r="AH103" s="312"/>
    </row>
    <row r="104" spans="3:37" ht="20.149999999999999" customHeight="1" x14ac:dyDescent="0.3">
      <c r="C104" s="671"/>
      <c r="D104" s="332"/>
      <c r="E104" s="333"/>
      <c r="F104" s="333"/>
      <c r="G104" s="114"/>
      <c r="H104" s="669"/>
      <c r="I104" s="338"/>
      <c r="J104" s="339"/>
      <c r="K104" s="339"/>
      <c r="L104" s="339"/>
      <c r="M104" s="340"/>
      <c r="N104" s="338"/>
      <c r="O104" s="339"/>
      <c r="P104" s="339"/>
      <c r="Q104" s="339"/>
      <c r="R104" s="340"/>
      <c r="Z104" s="36">
        <f>+D103</f>
        <v>0</v>
      </c>
      <c r="AA104" s="313"/>
      <c r="AB104" s="312"/>
      <c r="AC104" s="313"/>
      <c r="AD104" s="312"/>
      <c r="AE104" s="313"/>
      <c r="AF104" s="312"/>
      <c r="AG104" s="313"/>
      <c r="AH104" s="312"/>
    </row>
    <row r="105" spans="3:37" ht="20.149999999999999" customHeight="1" x14ac:dyDescent="0.3">
      <c r="C105" s="370" t="s">
        <v>241</v>
      </c>
      <c r="D105" s="371"/>
      <c r="E105" s="371"/>
      <c r="F105" s="371"/>
      <c r="G105" s="372"/>
      <c r="H105" s="113"/>
      <c r="I105" s="409">
        <f>+AD130*1000+AD131*1000</f>
        <v>0</v>
      </c>
      <c r="J105" s="410"/>
      <c r="K105" s="410"/>
      <c r="L105" s="410"/>
      <c r="M105" s="674"/>
      <c r="N105" s="409">
        <f>+I105</f>
        <v>0</v>
      </c>
      <c r="O105" s="410"/>
      <c r="P105" s="410"/>
      <c r="Q105" s="410"/>
      <c r="R105" s="674"/>
      <c r="T105" s="661"/>
      <c r="U105" s="661"/>
      <c r="V105" s="661"/>
      <c r="W105" s="661"/>
      <c r="X105" s="661"/>
      <c r="Y105" s="661"/>
      <c r="Z105" s="36">
        <f>+D104</f>
        <v>0</v>
      </c>
      <c r="AA105" s="313"/>
      <c r="AB105" s="312"/>
      <c r="AC105" s="313"/>
      <c r="AD105" s="312"/>
      <c r="AE105" s="313"/>
      <c r="AF105" s="312"/>
      <c r="AG105" s="313"/>
      <c r="AH105" s="312"/>
    </row>
    <row r="106" spans="3:37" ht="20.149999999999999" customHeight="1" x14ac:dyDescent="0.3">
      <c r="C106" s="64" t="s">
        <v>108</v>
      </c>
      <c r="D106" s="65"/>
      <c r="E106" s="65"/>
      <c r="F106" s="65"/>
      <c r="G106" s="65"/>
      <c r="H106" s="56" t="s">
        <v>114</v>
      </c>
      <c r="I106" s="338"/>
      <c r="J106" s="339"/>
      <c r="K106" s="339"/>
      <c r="L106" s="339"/>
      <c r="M106" s="340"/>
      <c r="N106" s="338"/>
      <c r="O106" s="339"/>
      <c r="P106" s="339"/>
      <c r="Q106" s="339"/>
      <c r="R106" s="340"/>
      <c r="T106" s="661" t="s">
        <v>139</v>
      </c>
      <c r="U106" s="661"/>
      <c r="V106" s="661"/>
      <c r="W106" s="661"/>
      <c r="X106" s="661"/>
      <c r="Y106" s="661"/>
      <c r="Z106" s="3" t="s">
        <v>161</v>
      </c>
      <c r="AA106" s="665">
        <f>SUM(AA102:AB105)</f>
        <v>0</v>
      </c>
      <c r="AB106" s="665"/>
      <c r="AC106" s="665">
        <f>SUM(AC102:AD105)</f>
        <v>0</v>
      </c>
      <c r="AD106" s="665"/>
      <c r="AE106" s="665"/>
      <c r="AF106" s="665"/>
      <c r="AG106" s="697">
        <f>SUM(AG102:AH105)</f>
        <v>0</v>
      </c>
      <c r="AH106" s="665"/>
    </row>
    <row r="107" spans="3:37" ht="20.149999999999999" customHeight="1" x14ac:dyDescent="0.3">
      <c r="C107" s="313" t="s">
        <v>109</v>
      </c>
      <c r="D107" s="311"/>
      <c r="E107" s="311"/>
      <c r="F107" s="311"/>
      <c r="G107" s="53"/>
      <c r="H107" s="56" t="s">
        <v>115</v>
      </c>
      <c r="I107" s="338"/>
      <c r="J107" s="339"/>
      <c r="K107" s="339"/>
      <c r="L107" s="339"/>
      <c r="M107" s="340"/>
      <c r="N107" s="338"/>
      <c r="O107" s="339"/>
      <c r="P107" s="339"/>
      <c r="Q107" s="339"/>
      <c r="R107" s="340"/>
      <c r="T107" s="661" t="s">
        <v>140</v>
      </c>
      <c r="U107" s="661"/>
      <c r="V107" s="661"/>
      <c r="W107" s="661"/>
      <c r="X107" s="661"/>
      <c r="Y107" s="661"/>
      <c r="AA107" s="81" t="s">
        <v>209</v>
      </c>
    </row>
    <row r="108" spans="3:37" ht="20.149999999999999" customHeight="1" x14ac:dyDescent="0.3">
      <c r="C108" s="681" t="s">
        <v>116</v>
      </c>
      <c r="D108" s="585"/>
      <c r="E108" s="585"/>
      <c r="F108" s="585"/>
      <c r="G108" s="55"/>
      <c r="H108" s="56" t="s">
        <v>117</v>
      </c>
      <c r="I108" s="409">
        <f>SUM(I101:M107)</f>
        <v>0</v>
      </c>
      <c r="J108" s="410"/>
      <c r="K108" s="410"/>
      <c r="L108" s="410"/>
      <c r="M108" s="674"/>
      <c r="N108" s="409">
        <f>SUM(N101:R107)</f>
        <v>0</v>
      </c>
      <c r="O108" s="410"/>
      <c r="P108" s="410"/>
      <c r="Q108" s="410"/>
      <c r="R108" s="674"/>
      <c r="AA108" s="3" t="s">
        <v>210</v>
      </c>
    </row>
    <row r="109" spans="3:37" ht="20.149999999999999" customHeight="1" x14ac:dyDescent="0.3">
      <c r="C109" s="343" t="s">
        <v>110</v>
      </c>
      <c r="D109" s="344"/>
      <c r="E109" s="313" t="s">
        <v>111</v>
      </c>
      <c r="F109" s="311"/>
      <c r="G109" s="53"/>
      <c r="H109" s="56" t="s">
        <v>118</v>
      </c>
      <c r="I109" s="338"/>
      <c r="J109" s="339"/>
      <c r="K109" s="339"/>
      <c r="L109" s="339"/>
      <c r="M109" s="340"/>
      <c r="N109" s="338"/>
      <c r="O109" s="339"/>
      <c r="P109" s="339"/>
      <c r="Q109" s="339"/>
      <c r="R109" s="340"/>
      <c r="AA109" s="268" t="s">
        <v>278</v>
      </c>
      <c r="AB109" s="268"/>
      <c r="AC109" s="268"/>
      <c r="AD109" s="268"/>
      <c r="AE109" s="268"/>
      <c r="AF109" s="268"/>
      <c r="AG109" s="268"/>
      <c r="AH109" s="268"/>
    </row>
    <row r="110" spans="3:37" ht="20.149999999999999" customHeight="1" x14ac:dyDescent="0.3">
      <c r="C110" s="345"/>
      <c r="D110" s="346"/>
      <c r="E110" s="332" t="s">
        <v>112</v>
      </c>
      <c r="F110" s="333"/>
      <c r="G110" s="51"/>
      <c r="H110" s="56" t="s">
        <v>119</v>
      </c>
      <c r="I110" s="338"/>
      <c r="J110" s="339"/>
      <c r="K110" s="339"/>
      <c r="L110" s="339"/>
      <c r="M110" s="340"/>
      <c r="N110" s="338"/>
      <c r="O110" s="339"/>
      <c r="P110" s="339"/>
      <c r="Q110" s="339"/>
      <c r="R110" s="340"/>
      <c r="AB110" s="3">
        <v>1</v>
      </c>
      <c r="AC110" s="3" t="s">
        <v>202</v>
      </c>
    </row>
    <row r="111" spans="3:37" ht="20.149999999999999" customHeight="1" x14ac:dyDescent="0.3">
      <c r="C111" s="332" t="s">
        <v>113</v>
      </c>
      <c r="D111" s="333"/>
      <c r="E111" s="333"/>
      <c r="F111" s="333"/>
      <c r="G111" s="51"/>
      <c r="H111" s="336" t="s">
        <v>120</v>
      </c>
      <c r="I111" s="353">
        <f>+I108-I109+I110</f>
        <v>0</v>
      </c>
      <c r="J111" s="354"/>
      <c r="K111" s="354"/>
      <c r="L111" s="354"/>
      <c r="M111" s="355"/>
      <c r="N111" s="353">
        <f>+N108-N109+N110</f>
        <v>0</v>
      </c>
      <c r="O111" s="354"/>
      <c r="P111" s="354"/>
      <c r="Q111" s="354"/>
      <c r="R111" s="355"/>
      <c r="AB111" s="3">
        <v>2</v>
      </c>
      <c r="AC111" s="3" t="s">
        <v>203</v>
      </c>
    </row>
    <row r="112" spans="3:37" ht="20.149999999999999" customHeight="1" x14ac:dyDescent="0.3">
      <c r="C112" s="334" t="s">
        <v>121</v>
      </c>
      <c r="D112" s="335"/>
      <c r="E112" s="335"/>
      <c r="F112" s="335"/>
      <c r="G112" s="67"/>
      <c r="H112" s="337"/>
      <c r="I112" s="356"/>
      <c r="J112" s="357"/>
      <c r="K112" s="357"/>
      <c r="L112" s="357"/>
      <c r="M112" s="358"/>
      <c r="N112" s="356"/>
      <c r="O112" s="357"/>
      <c r="P112" s="357"/>
      <c r="Q112" s="357"/>
      <c r="R112" s="358"/>
      <c r="T112" s="10"/>
      <c r="U112" s="10"/>
      <c r="V112" s="10"/>
      <c r="W112" s="10"/>
      <c r="X112" s="10"/>
      <c r="Y112" s="10"/>
      <c r="AA112" s="2"/>
      <c r="AB112" s="3">
        <v>3</v>
      </c>
      <c r="AC112" s="2" t="s">
        <v>204</v>
      </c>
      <c r="AD112" s="2"/>
      <c r="AE112" s="2"/>
      <c r="AF112" s="2"/>
      <c r="AG112" s="2"/>
    </row>
    <row r="113" spans="3:34" ht="20.149999999999999" customHeight="1" x14ac:dyDescent="0.3">
      <c r="C113" s="332" t="s">
        <v>122</v>
      </c>
      <c r="D113" s="333"/>
      <c r="E113" s="333"/>
      <c r="F113" s="333"/>
      <c r="G113" s="51"/>
      <c r="H113" s="336" t="s">
        <v>124</v>
      </c>
      <c r="I113" s="675"/>
      <c r="J113" s="676"/>
      <c r="K113" s="676"/>
      <c r="L113" s="676"/>
      <c r="M113" s="677"/>
      <c r="N113" s="675"/>
      <c r="O113" s="676"/>
      <c r="P113" s="676"/>
      <c r="Q113" s="676"/>
      <c r="R113" s="677"/>
      <c r="T113" s="658" t="s">
        <v>141</v>
      </c>
      <c r="U113" s="658"/>
      <c r="V113" s="658"/>
      <c r="W113" s="658"/>
      <c r="X113" s="658"/>
      <c r="Y113" s="10"/>
      <c r="AA113" s="23">
        <v>1</v>
      </c>
      <c r="AB113" s="2" t="s">
        <v>200</v>
      </c>
      <c r="AC113" s="23">
        <v>2</v>
      </c>
      <c r="AD113" s="2" t="s">
        <v>201</v>
      </c>
      <c r="AE113" s="23">
        <v>3</v>
      </c>
      <c r="AF113" s="267" t="s">
        <v>238</v>
      </c>
      <c r="AG113" s="267"/>
      <c r="AH113" s="267"/>
    </row>
    <row r="114" spans="3:34" ht="20.149999999999999" customHeight="1" x14ac:dyDescent="0.3">
      <c r="C114" s="334" t="s">
        <v>123</v>
      </c>
      <c r="D114" s="335"/>
      <c r="E114" s="335"/>
      <c r="F114" s="335"/>
      <c r="G114" s="67"/>
      <c r="H114" s="337"/>
      <c r="I114" s="678"/>
      <c r="J114" s="679"/>
      <c r="K114" s="679"/>
      <c r="L114" s="679"/>
      <c r="M114" s="680"/>
      <c r="N114" s="678"/>
      <c r="O114" s="679"/>
      <c r="P114" s="679"/>
      <c r="Q114" s="679"/>
      <c r="R114" s="680"/>
      <c r="T114" s="658"/>
      <c r="U114" s="658"/>
      <c r="V114" s="658"/>
      <c r="W114" s="658"/>
      <c r="X114" s="658"/>
      <c r="Y114" s="59"/>
      <c r="AC114" s="3" t="s">
        <v>20</v>
      </c>
      <c r="AD114" s="3" t="s">
        <v>191</v>
      </c>
      <c r="AF114" s="313"/>
      <c r="AG114" s="312"/>
      <c r="AH114" s="3" t="s">
        <v>192</v>
      </c>
    </row>
    <row r="115" spans="3:34" ht="20.149999999999999" customHeight="1" x14ac:dyDescent="0.3">
      <c r="C115" s="343" t="s">
        <v>125</v>
      </c>
      <c r="D115" s="344"/>
      <c r="E115" s="313" t="s">
        <v>111</v>
      </c>
      <c r="F115" s="311"/>
      <c r="G115" s="53"/>
      <c r="H115" s="56" t="s">
        <v>128</v>
      </c>
      <c r="I115" s="338"/>
      <c r="J115" s="339"/>
      <c r="K115" s="339"/>
      <c r="L115" s="339"/>
      <c r="M115" s="340"/>
      <c r="N115" s="338"/>
      <c r="O115" s="339"/>
      <c r="P115" s="339"/>
      <c r="Q115" s="339"/>
      <c r="R115" s="340"/>
      <c r="Y115" s="97"/>
      <c r="Z115" s="54"/>
      <c r="AA115" s="49" t="s">
        <v>196</v>
      </c>
      <c r="AB115" s="49"/>
      <c r="AC115" s="683" t="s">
        <v>190</v>
      </c>
      <c r="AD115" s="683"/>
      <c r="AE115" s="49" t="s">
        <v>199</v>
      </c>
      <c r="AF115" s="49"/>
      <c r="AG115" s="49" t="s">
        <v>255</v>
      </c>
      <c r="AH115" s="49"/>
    </row>
    <row r="116" spans="3:34" ht="20.149999999999999" customHeight="1" x14ac:dyDescent="0.3">
      <c r="C116" s="672"/>
      <c r="D116" s="452"/>
      <c r="E116" s="313" t="s">
        <v>112</v>
      </c>
      <c r="F116" s="311"/>
      <c r="G116" s="53"/>
      <c r="H116" s="56" t="s">
        <v>129</v>
      </c>
      <c r="I116" s="338"/>
      <c r="J116" s="339"/>
      <c r="K116" s="339"/>
      <c r="L116" s="339"/>
      <c r="M116" s="340"/>
      <c r="N116" s="338"/>
      <c r="O116" s="339"/>
      <c r="P116" s="339"/>
      <c r="Q116" s="339"/>
      <c r="R116" s="340"/>
      <c r="Y116" s="313" t="s">
        <v>186</v>
      </c>
      <c r="Z116" s="312"/>
      <c r="AA116" s="359"/>
      <c r="AB116" s="359"/>
      <c r="AC116" s="360"/>
      <c r="AD116" s="360"/>
      <c r="AE116" s="698"/>
      <c r="AF116" s="698"/>
      <c r="AG116" s="361">
        <f>+AA116/360*10</f>
        <v>0</v>
      </c>
      <c r="AH116" s="361"/>
    </row>
    <row r="117" spans="3:34" ht="20.149999999999999" customHeight="1" x14ac:dyDescent="0.3">
      <c r="C117" s="313" t="s">
        <v>126</v>
      </c>
      <c r="D117" s="311"/>
      <c r="E117" s="311"/>
      <c r="F117" s="311"/>
      <c r="G117" s="53"/>
      <c r="H117" s="56" t="s">
        <v>130</v>
      </c>
      <c r="I117" s="338"/>
      <c r="J117" s="339"/>
      <c r="K117" s="339"/>
      <c r="L117" s="339"/>
      <c r="M117" s="340"/>
      <c r="N117" s="338"/>
      <c r="O117" s="339"/>
      <c r="P117" s="339"/>
      <c r="Q117" s="339"/>
      <c r="R117" s="340"/>
      <c r="V117" s="690" t="s">
        <v>289</v>
      </c>
      <c r="W117" s="690"/>
      <c r="X117" s="691"/>
      <c r="Y117" s="313" t="s">
        <v>187</v>
      </c>
      <c r="Z117" s="312"/>
      <c r="AA117" s="359"/>
      <c r="AB117" s="359"/>
      <c r="AC117" s="360"/>
      <c r="AD117" s="360"/>
      <c r="AE117" s="698"/>
      <c r="AF117" s="698"/>
      <c r="AG117" s="361">
        <f>+AA117/360*10</f>
        <v>0</v>
      </c>
      <c r="AH117" s="361"/>
    </row>
    <row r="118" spans="3:34" ht="20.149999999999999" customHeight="1" x14ac:dyDescent="0.3">
      <c r="C118" s="332" t="s">
        <v>113</v>
      </c>
      <c r="D118" s="333"/>
      <c r="E118" s="333"/>
      <c r="F118" s="333"/>
      <c r="G118" s="51"/>
      <c r="H118" s="336" t="s">
        <v>131</v>
      </c>
      <c r="I118" s="353">
        <f>+I113+I115-I116-I117</f>
        <v>0</v>
      </c>
      <c r="J118" s="354"/>
      <c r="K118" s="354"/>
      <c r="L118" s="354"/>
      <c r="M118" s="355"/>
      <c r="N118" s="353">
        <f>+N113+N115-N116-N117</f>
        <v>0</v>
      </c>
      <c r="O118" s="354"/>
      <c r="P118" s="354"/>
      <c r="Q118" s="354"/>
      <c r="R118" s="355"/>
      <c r="V118" s="690" t="s">
        <v>290</v>
      </c>
      <c r="W118" s="690"/>
      <c r="X118" s="691"/>
      <c r="Y118" s="313" t="s">
        <v>188</v>
      </c>
      <c r="Z118" s="312"/>
      <c r="AA118" s="338"/>
      <c r="AB118" s="340"/>
      <c r="AC118" s="666"/>
      <c r="AD118" s="668"/>
      <c r="AE118" s="704"/>
      <c r="AF118" s="705"/>
      <c r="AG118" s="706"/>
      <c r="AH118" s="707"/>
    </row>
    <row r="119" spans="3:34" ht="20.149999999999999" customHeight="1" x14ac:dyDescent="0.3">
      <c r="C119" s="341" t="s">
        <v>127</v>
      </c>
      <c r="D119" s="342"/>
      <c r="E119" s="342"/>
      <c r="F119" s="342"/>
      <c r="G119" s="73"/>
      <c r="H119" s="337"/>
      <c r="I119" s="356"/>
      <c r="J119" s="357"/>
      <c r="K119" s="357"/>
      <c r="L119" s="357"/>
      <c r="M119" s="358"/>
      <c r="N119" s="356"/>
      <c r="O119" s="357"/>
      <c r="P119" s="357"/>
      <c r="Q119" s="357"/>
      <c r="R119" s="358"/>
      <c r="T119" s="118"/>
      <c r="U119" s="118"/>
      <c r="V119" s="690"/>
      <c r="W119" s="690"/>
      <c r="X119" s="691"/>
      <c r="Y119" s="313" t="s">
        <v>189</v>
      </c>
      <c r="Z119" s="312"/>
      <c r="AA119" s="359"/>
      <c r="AB119" s="359"/>
      <c r="AC119" s="360"/>
      <c r="AD119" s="360"/>
      <c r="AE119" s="698"/>
      <c r="AF119" s="698"/>
      <c r="AG119" s="361"/>
      <c r="AH119" s="361"/>
    </row>
    <row r="120" spans="3:34" ht="20.149999999999999" customHeight="1" x14ac:dyDescent="0.2">
      <c r="C120" s="332" t="s">
        <v>132</v>
      </c>
      <c r="D120" s="333"/>
      <c r="E120" s="333"/>
      <c r="F120" s="333"/>
      <c r="G120" s="51"/>
      <c r="H120" s="336" t="s">
        <v>134</v>
      </c>
      <c r="I120" s="347">
        <f>+I111-I118</f>
        <v>0</v>
      </c>
      <c r="J120" s="348"/>
      <c r="K120" s="348"/>
      <c r="L120" s="348"/>
      <c r="M120" s="349"/>
      <c r="N120" s="353">
        <f>+N111-N118</f>
        <v>0</v>
      </c>
      <c r="O120" s="354"/>
      <c r="P120" s="354"/>
      <c r="Q120" s="354"/>
      <c r="R120" s="355"/>
      <c r="S120" s="248" t="s">
        <v>295</v>
      </c>
      <c r="T120" s="708" t="s">
        <v>152</v>
      </c>
      <c r="U120" s="708"/>
      <c r="V120" s="708"/>
      <c r="W120" s="708"/>
      <c r="X120" s="118"/>
      <c r="Y120" s="686" t="s">
        <v>161</v>
      </c>
      <c r="Z120" s="687"/>
      <c r="AA120" s="688">
        <f>SUM(AA116:AB119)</f>
        <v>0</v>
      </c>
      <c r="AB120" s="688"/>
      <c r="AC120" s="688">
        <f>SUM(AC116:AD119)</f>
        <v>0</v>
      </c>
      <c r="AD120" s="688"/>
      <c r="AE120" s="313"/>
      <c r="AF120" s="312"/>
      <c r="AG120" s="313"/>
      <c r="AH120" s="312"/>
    </row>
    <row r="121" spans="3:34" ht="20.149999999999999" customHeight="1" x14ac:dyDescent="0.3">
      <c r="C121" s="334" t="s">
        <v>133</v>
      </c>
      <c r="D121" s="335"/>
      <c r="E121" s="335"/>
      <c r="F121" s="335"/>
      <c r="G121" s="67"/>
      <c r="H121" s="337"/>
      <c r="I121" s="350"/>
      <c r="J121" s="351"/>
      <c r="K121" s="351"/>
      <c r="L121" s="351"/>
      <c r="M121" s="352"/>
      <c r="N121" s="356"/>
      <c r="O121" s="357"/>
      <c r="P121" s="357"/>
      <c r="Q121" s="357"/>
      <c r="R121" s="358"/>
      <c r="T121" s="708"/>
      <c r="U121" s="708"/>
      <c r="V121" s="708"/>
      <c r="W121" s="708"/>
      <c r="Y121" s="105"/>
      <c r="AA121" s="3" t="s">
        <v>197</v>
      </c>
      <c r="AC121" s="3" t="s">
        <v>81</v>
      </c>
      <c r="AD121" s="3" t="s">
        <v>191</v>
      </c>
      <c r="AF121" s="313"/>
      <c r="AG121" s="312"/>
      <c r="AH121" s="3" t="s">
        <v>192</v>
      </c>
    </row>
    <row r="122" spans="3:34" ht="20.149999999999999" customHeight="1" x14ac:dyDescent="0.3">
      <c r="C122" s="64" t="s">
        <v>142</v>
      </c>
      <c r="D122" s="65"/>
      <c r="E122" s="65"/>
      <c r="F122" s="65"/>
      <c r="G122" s="65"/>
      <c r="H122" s="56" t="s">
        <v>144</v>
      </c>
      <c r="I122" s="666"/>
      <c r="J122" s="667"/>
      <c r="K122" s="667"/>
      <c r="L122" s="667"/>
      <c r="M122" s="668"/>
      <c r="N122" s="666"/>
      <c r="O122" s="667"/>
      <c r="P122" s="667"/>
      <c r="Q122" s="667"/>
      <c r="R122" s="668"/>
      <c r="Y122" s="97"/>
      <c r="Z122" s="54"/>
      <c r="AA122" s="49" t="s">
        <v>196</v>
      </c>
      <c r="AB122" s="49"/>
      <c r="AC122" s="683" t="s">
        <v>190</v>
      </c>
      <c r="AD122" s="683"/>
      <c r="AE122" s="49" t="s">
        <v>199</v>
      </c>
      <c r="AF122" s="49"/>
      <c r="AG122" s="49" t="s">
        <v>255</v>
      </c>
      <c r="AH122" s="49"/>
    </row>
    <row r="123" spans="3:34" ht="20.149999999999999" customHeight="1" x14ac:dyDescent="0.3">
      <c r="C123" s="670" t="s">
        <v>143</v>
      </c>
      <c r="D123" s="313"/>
      <c r="E123" s="311"/>
      <c r="F123" s="311"/>
      <c r="G123" s="51"/>
      <c r="H123" s="336" t="s">
        <v>145</v>
      </c>
      <c r="I123" s="666"/>
      <c r="J123" s="667"/>
      <c r="K123" s="667"/>
      <c r="L123" s="667"/>
      <c r="M123" s="668"/>
      <c r="N123" s="666"/>
      <c r="O123" s="667"/>
      <c r="P123" s="667"/>
      <c r="Q123" s="667"/>
      <c r="R123" s="668"/>
      <c r="T123" s="658" t="s">
        <v>150</v>
      </c>
      <c r="U123" s="658"/>
      <c r="V123" s="658"/>
      <c r="W123" s="658"/>
      <c r="X123" s="658"/>
      <c r="Y123" s="313" t="s">
        <v>186</v>
      </c>
      <c r="Z123" s="312"/>
      <c r="AA123" s="359"/>
      <c r="AB123" s="359"/>
      <c r="AC123" s="360"/>
      <c r="AD123" s="360"/>
      <c r="AE123" s="698"/>
      <c r="AF123" s="698"/>
      <c r="AG123" s="361"/>
      <c r="AH123" s="361"/>
    </row>
    <row r="124" spans="3:34" ht="20.149999999999999" customHeight="1" x14ac:dyDescent="0.3">
      <c r="C124" s="671"/>
      <c r="D124" s="313"/>
      <c r="E124" s="311"/>
      <c r="F124" s="311"/>
      <c r="G124" s="54"/>
      <c r="H124" s="669"/>
      <c r="I124" s="666"/>
      <c r="J124" s="667"/>
      <c r="K124" s="667"/>
      <c r="L124" s="667"/>
      <c r="M124" s="668"/>
      <c r="N124" s="666"/>
      <c r="O124" s="667"/>
      <c r="P124" s="667"/>
      <c r="Q124" s="667"/>
      <c r="R124" s="668"/>
      <c r="T124" s="658"/>
      <c r="U124" s="658"/>
      <c r="V124" s="658"/>
      <c r="W124" s="658"/>
      <c r="X124" s="658"/>
      <c r="Y124" s="313" t="s">
        <v>187</v>
      </c>
      <c r="Z124" s="312"/>
      <c r="AA124" s="359"/>
      <c r="AB124" s="359"/>
      <c r="AC124" s="360"/>
      <c r="AD124" s="360"/>
      <c r="AE124" s="361"/>
      <c r="AF124" s="361"/>
      <c r="AG124" s="361"/>
      <c r="AH124" s="361"/>
    </row>
    <row r="125" spans="3:34" ht="20.149999999999999" customHeight="1" x14ac:dyDescent="0.3">
      <c r="C125" s="671"/>
      <c r="D125" s="313"/>
      <c r="E125" s="311"/>
      <c r="F125" s="311"/>
      <c r="G125" s="23"/>
      <c r="H125" s="669"/>
      <c r="I125" s="666"/>
      <c r="J125" s="667"/>
      <c r="K125" s="667"/>
      <c r="L125" s="667"/>
      <c r="M125" s="668"/>
      <c r="N125" s="666"/>
      <c r="O125" s="667"/>
      <c r="P125" s="667"/>
      <c r="Q125" s="667"/>
      <c r="R125" s="668"/>
      <c r="T125" s="658"/>
      <c r="U125" s="658"/>
      <c r="V125" s="658"/>
      <c r="W125" s="658"/>
      <c r="X125" s="658"/>
      <c r="Y125" s="313" t="s">
        <v>188</v>
      </c>
      <c r="Z125" s="312"/>
      <c r="AA125" s="359"/>
      <c r="AB125" s="359"/>
      <c r="AC125" s="360"/>
      <c r="AD125" s="360"/>
      <c r="AE125" s="361"/>
      <c r="AF125" s="361"/>
      <c r="AG125" s="361"/>
      <c r="AH125" s="361"/>
    </row>
    <row r="126" spans="3:34" ht="20.149999999999999" customHeight="1" x14ac:dyDescent="0.3">
      <c r="C126" s="671"/>
      <c r="D126" s="313"/>
      <c r="E126" s="311"/>
      <c r="F126" s="311"/>
      <c r="G126" s="54"/>
      <c r="H126" s="337"/>
      <c r="I126" s="666"/>
      <c r="J126" s="667"/>
      <c r="K126" s="667"/>
      <c r="L126" s="667"/>
      <c r="M126" s="668"/>
      <c r="N126" s="666"/>
      <c r="O126" s="667"/>
      <c r="P126" s="667"/>
      <c r="Q126" s="667"/>
      <c r="R126" s="668"/>
      <c r="V126" s="690" t="s">
        <v>289</v>
      </c>
      <c r="W126" s="690"/>
      <c r="X126" s="691"/>
      <c r="Y126" s="313" t="s">
        <v>189</v>
      </c>
      <c r="Z126" s="312"/>
      <c r="AA126" s="359"/>
      <c r="AB126" s="359"/>
      <c r="AC126" s="360"/>
      <c r="AD126" s="360"/>
      <c r="AE126" s="361"/>
      <c r="AF126" s="361"/>
      <c r="AG126" s="361"/>
      <c r="AH126" s="361"/>
    </row>
    <row r="127" spans="3:34" ht="20.149999999999999" customHeight="1" x14ac:dyDescent="0.3">
      <c r="C127" s="66"/>
      <c r="D127" s="313" t="s">
        <v>113</v>
      </c>
      <c r="E127" s="311"/>
      <c r="F127" s="311"/>
      <c r="G127" s="53"/>
      <c r="H127" s="56" t="s">
        <v>146</v>
      </c>
      <c r="I127" s="362">
        <f>SUM(I123:M126)</f>
        <v>0</v>
      </c>
      <c r="J127" s="363"/>
      <c r="K127" s="363"/>
      <c r="L127" s="363"/>
      <c r="M127" s="364"/>
      <c r="N127" s="362">
        <f>SUM(N123:R126)</f>
        <v>0</v>
      </c>
      <c r="O127" s="363"/>
      <c r="P127" s="363"/>
      <c r="Q127" s="363"/>
      <c r="R127" s="364"/>
      <c r="V127" s="690" t="s">
        <v>290</v>
      </c>
      <c r="W127" s="690"/>
      <c r="X127" s="691"/>
      <c r="Y127" s="686" t="s">
        <v>161</v>
      </c>
      <c r="Z127" s="687"/>
      <c r="AA127" s="688">
        <f>SUM(AA123:AB126)</f>
        <v>0</v>
      </c>
      <c r="AB127" s="688"/>
      <c r="AC127" s="688">
        <f>SUM(AC123:AD126)</f>
        <v>0</v>
      </c>
      <c r="AD127" s="688"/>
      <c r="AE127" s="313"/>
      <c r="AF127" s="312"/>
      <c r="AG127" s="313"/>
      <c r="AH127" s="312"/>
    </row>
    <row r="128" spans="3:34" ht="20.149999999999999" customHeight="1" x14ac:dyDescent="0.3">
      <c r="C128" s="69" t="s">
        <v>147</v>
      </c>
      <c r="D128" s="70"/>
      <c r="E128" s="70"/>
      <c r="F128" s="70"/>
      <c r="G128" s="70"/>
      <c r="H128" s="56" t="s">
        <v>155</v>
      </c>
      <c r="I128" s="362">
        <f>+I120+I122-I127</f>
        <v>0</v>
      </c>
      <c r="J128" s="363"/>
      <c r="K128" s="363"/>
      <c r="L128" s="363"/>
      <c r="M128" s="364"/>
      <c r="N128" s="362">
        <f>+N120+N122-N127</f>
        <v>0</v>
      </c>
      <c r="O128" s="363"/>
      <c r="P128" s="363"/>
      <c r="Q128" s="363"/>
      <c r="R128" s="364"/>
      <c r="S128" s="36"/>
      <c r="T128" s="35"/>
      <c r="U128" s="35"/>
      <c r="V128" s="35"/>
      <c r="W128" s="35"/>
      <c r="X128" s="35"/>
      <c r="AC128" s="81" t="s">
        <v>198</v>
      </c>
    </row>
    <row r="129" spans="3:35" ht="20.149999999999999" customHeight="1" x14ac:dyDescent="0.3">
      <c r="C129" s="686" t="s">
        <v>148</v>
      </c>
      <c r="D129" s="692"/>
      <c r="E129" s="692"/>
      <c r="F129" s="692"/>
      <c r="G129" s="85"/>
      <c r="H129" s="56" t="s">
        <v>156</v>
      </c>
      <c r="I129" s="666"/>
      <c r="J129" s="667"/>
      <c r="K129" s="667"/>
      <c r="L129" s="667"/>
      <c r="M129" s="668"/>
      <c r="N129" s="666"/>
      <c r="O129" s="667"/>
      <c r="P129" s="667"/>
      <c r="Q129" s="667"/>
      <c r="R129" s="668"/>
      <c r="S129" s="684" t="s">
        <v>215</v>
      </c>
      <c r="T129" s="685"/>
      <c r="U129" s="685"/>
      <c r="V129" s="685"/>
      <c r="W129" s="685"/>
      <c r="X129" s="685"/>
      <c r="Y129" s="82" t="s">
        <v>240</v>
      </c>
      <c r="Z129" s="82"/>
      <c r="AA129" s="82"/>
      <c r="AB129" s="82"/>
      <c r="AC129" s="81"/>
      <c r="AD129" s="81"/>
      <c r="AE129" s="81"/>
      <c r="AF129" s="81"/>
    </row>
    <row r="130" spans="3:35" ht="20.149999999999999" customHeight="1" x14ac:dyDescent="0.3">
      <c r="C130" s="332" t="s">
        <v>149</v>
      </c>
      <c r="D130" s="333"/>
      <c r="E130" s="333"/>
      <c r="F130" s="333"/>
      <c r="G130" s="51"/>
      <c r="H130" s="336" t="s">
        <v>157</v>
      </c>
      <c r="I130" s="347">
        <f>+I128-I129</f>
        <v>0</v>
      </c>
      <c r="J130" s="348"/>
      <c r="K130" s="348"/>
      <c r="L130" s="348"/>
      <c r="M130" s="349"/>
      <c r="N130" s="347">
        <f>+N128-N129</f>
        <v>0</v>
      </c>
      <c r="O130" s="348"/>
      <c r="P130" s="348"/>
      <c r="Q130" s="348"/>
      <c r="R130" s="349"/>
      <c r="Y130" s="36" t="s">
        <v>235</v>
      </c>
      <c r="AD130" s="329"/>
      <c r="AE130" s="330"/>
      <c r="AF130" s="331"/>
      <c r="AG130" s="3" t="s">
        <v>236</v>
      </c>
    </row>
    <row r="131" spans="3:35" ht="15" customHeight="1" x14ac:dyDescent="0.3">
      <c r="C131" s="334" t="s">
        <v>158</v>
      </c>
      <c r="D131" s="335"/>
      <c r="E131" s="335"/>
      <c r="F131" s="335"/>
      <c r="G131" s="664"/>
      <c r="H131" s="337"/>
      <c r="I131" s="350"/>
      <c r="J131" s="351"/>
      <c r="K131" s="351"/>
      <c r="L131" s="351"/>
      <c r="M131" s="352"/>
      <c r="N131" s="350"/>
      <c r="O131" s="351"/>
      <c r="P131" s="351"/>
      <c r="Q131" s="351"/>
      <c r="R131" s="352"/>
      <c r="S131" s="112"/>
      <c r="AD131" s="333"/>
      <c r="AE131" s="333"/>
      <c r="AF131" s="333"/>
    </row>
    <row r="132" spans="3:35" ht="20.149999999999999" customHeight="1" x14ac:dyDescent="0.3">
      <c r="C132" s="23"/>
      <c r="D132" s="23"/>
      <c r="E132" s="23"/>
      <c r="F132" s="23"/>
      <c r="G132" s="23"/>
      <c r="H132" s="23"/>
      <c r="I132" s="89"/>
      <c r="J132" s="89"/>
      <c r="K132" s="89"/>
      <c r="L132" s="89"/>
      <c r="M132" s="89"/>
      <c r="N132" s="89"/>
      <c r="O132" s="89"/>
      <c r="P132" s="89"/>
      <c r="Q132" s="89"/>
      <c r="R132" s="405" t="s">
        <v>229</v>
      </c>
      <c r="S132" s="405"/>
    </row>
    <row r="133" spans="3:35" ht="20.149999999999999" customHeight="1" x14ac:dyDescent="0.3">
      <c r="C133" s="23"/>
      <c r="D133" s="23"/>
      <c r="E133" s="23"/>
      <c r="F133" s="23"/>
      <c r="G133" s="23"/>
      <c r="H133" s="23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100"/>
      <c r="T133" s="100"/>
      <c r="U133" s="100"/>
      <c r="V133" s="100"/>
      <c r="W133" s="100"/>
      <c r="X133" s="100"/>
    </row>
    <row r="134" spans="3:35" ht="20.149999999999999" customHeight="1" x14ac:dyDescent="0.3">
      <c r="C134" s="23"/>
      <c r="D134" s="245" t="s">
        <v>283</v>
      </c>
      <c r="E134" s="23"/>
      <c r="F134" s="23"/>
      <c r="G134" s="23"/>
      <c r="H134" s="23"/>
      <c r="I134" s="89"/>
      <c r="J134" s="89"/>
      <c r="K134" s="89"/>
      <c r="L134" s="89"/>
      <c r="N134" s="100"/>
      <c r="O134" s="100"/>
      <c r="P134" s="100"/>
      <c r="Q134" s="100"/>
      <c r="R134" s="100"/>
      <c r="T134" s="100"/>
      <c r="U134" s="100"/>
      <c r="V134" s="100"/>
      <c r="W134" s="100"/>
      <c r="X134" s="100"/>
    </row>
    <row r="135" spans="3:35" ht="24" customHeight="1" thickBot="1" x14ac:dyDescent="0.35">
      <c r="Y135" s="100"/>
      <c r="Z135" s="100"/>
      <c r="AA135" s="100"/>
      <c r="AB135" s="100"/>
      <c r="AC135" s="100"/>
    </row>
    <row r="136" spans="3:35" ht="24" customHeight="1" x14ac:dyDescent="0.3">
      <c r="C136" s="390" t="s">
        <v>167</v>
      </c>
      <c r="D136" s="391"/>
      <c r="E136" s="391"/>
      <c r="F136" s="391"/>
      <c r="G136" s="391"/>
      <c r="H136" s="391"/>
      <c r="I136" s="391"/>
      <c r="J136" s="391"/>
      <c r="K136" s="391"/>
      <c r="L136" s="391"/>
      <c r="M136" s="391"/>
      <c r="N136" s="391"/>
      <c r="O136" s="391"/>
      <c r="P136" s="391"/>
      <c r="Q136" s="391"/>
      <c r="R136" s="392"/>
      <c r="T136" s="662" t="s">
        <v>180</v>
      </c>
      <c r="U136" s="663"/>
      <c r="V136" s="663"/>
      <c r="W136" s="663"/>
      <c r="X136" s="663"/>
      <c r="Y136" s="663"/>
      <c r="Z136" s="663"/>
      <c r="AA136" s="663"/>
      <c r="AB136" s="663"/>
      <c r="AC136" s="663"/>
      <c r="AD136" s="663"/>
      <c r="AE136" s="663"/>
      <c r="AF136" s="663"/>
      <c r="AG136" s="663"/>
      <c r="AH136" s="663"/>
      <c r="AI136" s="693"/>
    </row>
    <row r="137" spans="3:35" ht="24" customHeight="1" x14ac:dyDescent="0.3">
      <c r="C137" s="76"/>
      <c r="D137" s="366" t="s">
        <v>168</v>
      </c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7"/>
      <c r="T137" s="17"/>
      <c r="U137" s="98" t="s">
        <v>179</v>
      </c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9"/>
    </row>
    <row r="138" spans="3:35" ht="24" customHeight="1" x14ac:dyDescent="0.3">
      <c r="C138" s="76"/>
      <c r="D138" s="308" t="s">
        <v>169</v>
      </c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69"/>
      <c r="T138" s="18"/>
      <c r="U138" s="3" t="s">
        <v>174</v>
      </c>
      <c r="AI138" s="87"/>
    </row>
    <row r="139" spans="3:35" ht="24" customHeight="1" x14ac:dyDescent="0.3">
      <c r="C139" s="76"/>
      <c r="D139" s="308" t="s">
        <v>170</v>
      </c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69"/>
      <c r="T139" s="18"/>
      <c r="U139" s="3" t="s">
        <v>176</v>
      </c>
      <c r="AI139" s="87"/>
    </row>
    <row r="140" spans="3:35" ht="24" customHeight="1" x14ac:dyDescent="0.3">
      <c r="C140" s="76"/>
      <c r="D140" s="308" t="s">
        <v>171</v>
      </c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69"/>
      <c r="T140" s="18"/>
      <c r="U140" s="3" t="s">
        <v>177</v>
      </c>
      <c r="AI140" s="87"/>
    </row>
    <row r="141" spans="3:35" ht="24" customHeight="1" x14ac:dyDescent="0.3">
      <c r="C141" s="76"/>
      <c r="D141" s="308" t="s">
        <v>172</v>
      </c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69"/>
      <c r="T141" s="18"/>
      <c r="U141" s="3" t="s">
        <v>178</v>
      </c>
      <c r="AI141" s="87"/>
    </row>
    <row r="142" spans="3:35" ht="24" customHeight="1" x14ac:dyDescent="0.3">
      <c r="C142" s="76"/>
      <c r="D142" s="308" t="s">
        <v>173</v>
      </c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69"/>
      <c r="T142" s="18"/>
      <c r="U142" s="3" t="s">
        <v>170</v>
      </c>
      <c r="AI142" s="87"/>
    </row>
    <row r="143" spans="3:35" ht="24" customHeight="1" thickBot="1" x14ac:dyDescent="0.35">
      <c r="C143" s="29"/>
      <c r="D143" s="77" t="s">
        <v>175</v>
      </c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8"/>
      <c r="T143" s="24"/>
      <c r="U143" s="77" t="s">
        <v>217</v>
      </c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19"/>
      <c r="AI143" s="25"/>
    </row>
    <row r="144" spans="3:35" ht="24" customHeight="1" thickBot="1" x14ac:dyDescent="0.35"/>
    <row r="145" spans="3:35" ht="24" customHeight="1" x14ac:dyDescent="0.3">
      <c r="C145" s="291" t="s">
        <v>60</v>
      </c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3"/>
      <c r="T145" s="662" t="s">
        <v>57</v>
      </c>
      <c r="U145" s="663"/>
      <c r="V145" s="663"/>
      <c r="W145" s="663"/>
      <c r="X145" s="663"/>
      <c r="Y145" s="663"/>
      <c r="Z145" s="663"/>
      <c r="AA145" s="663"/>
      <c r="AB145" s="663"/>
      <c r="AC145" s="663"/>
      <c r="AD145" s="663"/>
      <c r="AE145" s="663"/>
      <c r="AF145" s="663"/>
      <c r="AG145" s="663"/>
      <c r="AH145" s="663"/>
      <c r="AI145" s="693"/>
    </row>
    <row r="146" spans="3:35" ht="24" customHeight="1" x14ac:dyDescent="0.3">
      <c r="C146" s="79"/>
      <c r="D146" s="366" t="s">
        <v>181</v>
      </c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7"/>
      <c r="T146" s="76"/>
      <c r="U146" s="98" t="s">
        <v>185</v>
      </c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9"/>
    </row>
    <row r="147" spans="3:35" ht="24" customHeight="1" x14ac:dyDescent="0.3">
      <c r="C147" s="76"/>
      <c r="D147" s="308" t="s">
        <v>182</v>
      </c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69"/>
      <c r="T147" s="76"/>
      <c r="U147" s="3" t="s">
        <v>206</v>
      </c>
      <c r="AI147" s="87"/>
    </row>
    <row r="148" spans="3:35" ht="24" customHeight="1" x14ac:dyDescent="0.3">
      <c r="C148" s="76"/>
      <c r="D148" s="308" t="s">
        <v>183</v>
      </c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69"/>
      <c r="T148" s="76"/>
      <c r="U148" s="3" t="s">
        <v>207</v>
      </c>
      <c r="AI148" s="87"/>
    </row>
    <row r="149" spans="3:35" ht="24" customHeight="1" x14ac:dyDescent="0.3">
      <c r="C149" s="76"/>
      <c r="D149" s="308" t="s">
        <v>184</v>
      </c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69"/>
      <c r="T149" s="76"/>
      <c r="U149" s="3" t="s">
        <v>220</v>
      </c>
      <c r="AI149" s="87"/>
    </row>
    <row r="150" spans="3:35" ht="24" customHeight="1" x14ac:dyDescent="0.3">
      <c r="C150" s="76"/>
      <c r="D150" s="308" t="s">
        <v>218</v>
      </c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69"/>
      <c r="T150" s="76"/>
      <c r="U150" s="3" t="s">
        <v>221</v>
      </c>
      <c r="AI150" s="87"/>
    </row>
    <row r="151" spans="3:35" ht="24" customHeight="1" x14ac:dyDescent="0.3">
      <c r="C151" s="76"/>
      <c r="D151" s="308" t="s">
        <v>219</v>
      </c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69"/>
      <c r="T151" s="76"/>
      <c r="U151" s="81" t="s">
        <v>222</v>
      </c>
      <c r="AI151" s="87"/>
    </row>
    <row r="152" spans="3:35" ht="24" customHeight="1" thickBot="1" x14ac:dyDescent="0.35">
      <c r="C152" s="29"/>
      <c r="D152" s="398"/>
      <c r="E152" s="398"/>
      <c r="F152" s="398"/>
      <c r="G152" s="398"/>
      <c r="H152" s="398"/>
      <c r="I152" s="398"/>
      <c r="J152" s="398"/>
      <c r="K152" s="398"/>
      <c r="L152" s="398"/>
      <c r="M152" s="398"/>
      <c r="N152" s="398"/>
      <c r="O152" s="398"/>
      <c r="P152" s="398"/>
      <c r="Q152" s="398"/>
      <c r="R152" s="399"/>
      <c r="S152" s="112"/>
      <c r="T152" s="29"/>
      <c r="U152" s="77" t="s">
        <v>223</v>
      </c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8"/>
    </row>
    <row r="153" spans="3:35" ht="24" customHeight="1" x14ac:dyDescent="0.3">
      <c r="R153" s="405" t="s">
        <v>230</v>
      </c>
      <c r="S153" s="405"/>
    </row>
    <row r="154" spans="3:35" ht="24" customHeight="1" x14ac:dyDescent="0.3"/>
    <row r="155" spans="3:35" ht="24" customHeight="1" x14ac:dyDescent="0.3"/>
    <row r="156" spans="3:35" ht="24" customHeight="1" x14ac:dyDescent="0.3"/>
    <row r="157" spans="3:35" ht="24" customHeight="1" x14ac:dyDescent="0.3"/>
    <row r="158" spans="3:35" ht="24" customHeight="1" x14ac:dyDescent="0.3"/>
    <row r="159" spans="3:35" ht="24" customHeight="1" x14ac:dyDescent="0.3"/>
    <row r="160" spans="3:35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</sheetData>
  <mergeCells count="586">
    <mergeCell ref="L5:N5"/>
    <mergeCell ref="L6:N6"/>
    <mergeCell ref="O7:S7"/>
    <mergeCell ref="T7:X7"/>
    <mergeCell ref="Y7:AC7"/>
    <mergeCell ref="AD7:AH7"/>
    <mergeCell ref="AD6:AH6"/>
    <mergeCell ref="T6:X6"/>
    <mergeCell ref="O6:S6"/>
    <mergeCell ref="Y6:AC6"/>
    <mergeCell ref="O5:U5"/>
    <mergeCell ref="V5:W5"/>
    <mergeCell ref="X5:Y5"/>
    <mergeCell ref="T145:AI145"/>
    <mergeCell ref="R95:S95"/>
    <mergeCell ref="C57:AH57"/>
    <mergeCell ref="C58:T58"/>
    <mergeCell ref="U58:AH58"/>
    <mergeCell ref="S54:AH54"/>
    <mergeCell ref="S55:AH55"/>
    <mergeCell ref="K60:L61"/>
    <mergeCell ref="M60:M61"/>
    <mergeCell ref="N60:O61"/>
    <mergeCell ref="P60:Q61"/>
    <mergeCell ref="R60:R61"/>
    <mergeCell ref="C59:F61"/>
    <mergeCell ref="G59:G61"/>
    <mergeCell ref="H59:H61"/>
    <mergeCell ref="I59:J61"/>
    <mergeCell ref="K59:O59"/>
    <mergeCell ref="P59:Q59"/>
    <mergeCell ref="S60:T61"/>
    <mergeCell ref="AA98:AF98"/>
    <mergeCell ref="Y61:Z61"/>
    <mergeCell ref="AA61:AB61"/>
    <mergeCell ref="AE61:AF61"/>
    <mergeCell ref="U62:V62"/>
    <mergeCell ref="U60:X61"/>
    <mergeCell ref="S53:AH53"/>
    <mergeCell ref="S43:V43"/>
    <mergeCell ref="S52:AH52"/>
    <mergeCell ref="S47:AH47"/>
    <mergeCell ref="Y27:AB27"/>
    <mergeCell ref="L30:M30"/>
    <mergeCell ref="N30:P30"/>
    <mergeCell ref="Q30:R30"/>
    <mergeCell ref="Q28:R28"/>
    <mergeCell ref="C34:AH34"/>
    <mergeCell ref="AA36:AH36"/>
    <mergeCell ref="F37:G38"/>
    <mergeCell ref="H37:I38"/>
    <mergeCell ref="W37:X38"/>
    <mergeCell ref="Y37:Z38"/>
    <mergeCell ref="AA37:AD37"/>
    <mergeCell ref="C51:R51"/>
    <mergeCell ref="S51:AH51"/>
    <mergeCell ref="C52:R52"/>
    <mergeCell ref="F27:G27"/>
    <mergeCell ref="H27:I27"/>
    <mergeCell ref="J27:K27"/>
    <mergeCell ref="L27:M27"/>
    <mergeCell ref="S48:AH48"/>
    <mergeCell ref="S49:AH49"/>
    <mergeCell ref="S50:AH50"/>
    <mergeCell ref="C54:R54"/>
    <mergeCell ref="C55:R55"/>
    <mergeCell ref="U59:X59"/>
    <mergeCell ref="Y59:Z59"/>
    <mergeCell ref="AA59:AB59"/>
    <mergeCell ref="AE59:AF59"/>
    <mergeCell ref="C22:AH22"/>
    <mergeCell ref="F36:I36"/>
    <mergeCell ref="C36:E38"/>
    <mergeCell ref="W27:X27"/>
    <mergeCell ref="AC27:AD27"/>
    <mergeCell ref="C27:E27"/>
    <mergeCell ref="AG1:AH1"/>
    <mergeCell ref="AB2:AH2"/>
    <mergeCell ref="C3:AH3"/>
    <mergeCell ref="E4:F4"/>
    <mergeCell ref="H4:I4"/>
    <mergeCell ref="O4:Q4"/>
    <mergeCell ref="R4:S4"/>
    <mergeCell ref="X4:Y4"/>
    <mergeCell ref="D5:I5"/>
    <mergeCell ref="K5:K8"/>
    <mergeCell ref="AA5:AB5"/>
    <mergeCell ref="AC5:AG5"/>
    <mergeCell ref="D6:I6"/>
    <mergeCell ref="D8:I8"/>
    <mergeCell ref="D7:I7"/>
    <mergeCell ref="AA19:AD19"/>
    <mergeCell ref="C10:AH10"/>
    <mergeCell ref="C11:AH11"/>
    <mergeCell ref="W19:Z19"/>
    <mergeCell ref="AE19:AF21"/>
    <mergeCell ref="D21:H21"/>
    <mergeCell ref="I21:K21"/>
    <mergeCell ref="M21:O21"/>
    <mergeCell ref="R21:V21"/>
    <mergeCell ref="W21:Y21"/>
    <mergeCell ref="AA21:AC21"/>
    <mergeCell ref="C20:H20"/>
    <mergeCell ref="I20:K20"/>
    <mergeCell ref="M20:O20"/>
    <mergeCell ref="Q20:V20"/>
    <mergeCell ref="W20:Y20"/>
    <mergeCell ref="AA20:AC20"/>
    <mergeCell ref="C39:E40"/>
    <mergeCell ref="F39:G40"/>
    <mergeCell ref="H39:I40"/>
    <mergeCell ref="K39:N39"/>
    <mergeCell ref="O39:R39"/>
    <mergeCell ref="S39:V39"/>
    <mergeCell ref="Y26:AB26"/>
    <mergeCell ref="AC26:AD26"/>
    <mergeCell ref="AF27:AG27"/>
    <mergeCell ref="C24:E26"/>
    <mergeCell ref="F24:I24"/>
    <mergeCell ref="Q27:R27"/>
    <mergeCell ref="S27:T27"/>
    <mergeCell ref="U27:V27"/>
    <mergeCell ref="C29:E29"/>
    <mergeCell ref="F29:G29"/>
    <mergeCell ref="H29:I29"/>
    <mergeCell ref="J29:K29"/>
    <mergeCell ref="L29:M29"/>
    <mergeCell ref="C28:E28"/>
    <mergeCell ref="N27:P27"/>
    <mergeCell ref="F28:G28"/>
    <mergeCell ref="Y8:AA8"/>
    <mergeCell ref="T8:V8"/>
    <mergeCell ref="AD8:AF8"/>
    <mergeCell ref="C18:AH18"/>
    <mergeCell ref="M19:P19"/>
    <mergeCell ref="C13:AH13"/>
    <mergeCell ref="C14:R14"/>
    <mergeCell ref="S14:Z14"/>
    <mergeCell ref="C16:O16"/>
    <mergeCell ref="S16:AE16"/>
    <mergeCell ref="AD12:AH12"/>
    <mergeCell ref="U12:AA12"/>
    <mergeCell ref="R12:T12"/>
    <mergeCell ref="C12:P12"/>
    <mergeCell ref="I19:L19"/>
    <mergeCell ref="D9:H9"/>
    <mergeCell ref="M9:AH9"/>
    <mergeCell ref="C15:O15"/>
    <mergeCell ref="P15:R16"/>
    <mergeCell ref="S15:AE15"/>
    <mergeCell ref="AF15:AH16"/>
    <mergeCell ref="C17:R17"/>
    <mergeCell ref="S17:AH17"/>
    <mergeCell ref="Q19:V19"/>
    <mergeCell ref="L28:M28"/>
    <mergeCell ref="N28:P28"/>
    <mergeCell ref="S28:T28"/>
    <mergeCell ref="U28:V28"/>
    <mergeCell ref="W28:X28"/>
    <mergeCell ref="Y28:AB28"/>
    <mergeCell ref="AC28:AD28"/>
    <mergeCell ref="C23:X23"/>
    <mergeCell ref="Y23:AH24"/>
    <mergeCell ref="AF26:AG26"/>
    <mergeCell ref="W25:X26"/>
    <mergeCell ref="Y25:AB25"/>
    <mergeCell ref="J24:M24"/>
    <mergeCell ref="F25:G26"/>
    <mergeCell ref="H25:I26"/>
    <mergeCell ref="J25:K26"/>
    <mergeCell ref="L25:M26"/>
    <mergeCell ref="Q25:R26"/>
    <mergeCell ref="S25:T26"/>
    <mergeCell ref="U25:V26"/>
    <mergeCell ref="AC25:AE25"/>
    <mergeCell ref="N24:P26"/>
    <mergeCell ref="Q24:T24"/>
    <mergeCell ref="AF28:AG28"/>
    <mergeCell ref="Y29:AB29"/>
    <mergeCell ref="AC29:AD29"/>
    <mergeCell ref="AF29:AG29"/>
    <mergeCell ref="C35:R35"/>
    <mergeCell ref="S35:AH35"/>
    <mergeCell ref="C31:E31"/>
    <mergeCell ref="F31:G31"/>
    <mergeCell ref="J31:K31"/>
    <mergeCell ref="AC31:AD31"/>
    <mergeCell ref="AF31:AG31"/>
    <mergeCell ref="S30:T30"/>
    <mergeCell ref="U30:V30"/>
    <mergeCell ref="W30:X30"/>
    <mergeCell ref="Y30:AB30"/>
    <mergeCell ref="AC30:AD30"/>
    <mergeCell ref="AF30:AG30"/>
    <mergeCell ref="C30:E30"/>
    <mergeCell ref="F30:G30"/>
    <mergeCell ref="H30:I30"/>
    <mergeCell ref="J30:K30"/>
    <mergeCell ref="R32:S32"/>
    <mergeCell ref="H28:I28"/>
    <mergeCell ref="J28:K28"/>
    <mergeCell ref="W36:Z36"/>
    <mergeCell ref="AA39:AB39"/>
    <mergeCell ref="AC39:AD39"/>
    <mergeCell ref="AE39:AF39"/>
    <mergeCell ref="AG39:AH39"/>
    <mergeCell ref="K40:N40"/>
    <mergeCell ref="W40:X40"/>
    <mergeCell ref="Y40:Z40"/>
    <mergeCell ref="AG40:AH40"/>
    <mergeCell ref="AA38:AB38"/>
    <mergeCell ref="W39:X39"/>
    <mergeCell ref="AG38:AH38"/>
    <mergeCell ref="AA43:AB43"/>
    <mergeCell ref="AC43:AD43"/>
    <mergeCell ref="AE43:AF43"/>
    <mergeCell ref="J36:J38"/>
    <mergeCell ref="K36:N38"/>
    <mergeCell ref="S36:V38"/>
    <mergeCell ref="AC38:AD38"/>
    <mergeCell ref="AE38:AF38"/>
    <mergeCell ref="AA40:AB40"/>
    <mergeCell ref="AC40:AD40"/>
    <mergeCell ref="AE40:AF40"/>
    <mergeCell ref="O40:R40"/>
    <mergeCell ref="W42:X42"/>
    <mergeCell ref="Y42:Z42"/>
    <mergeCell ref="AA42:AB42"/>
    <mergeCell ref="AC42:AD42"/>
    <mergeCell ref="AE42:AF42"/>
    <mergeCell ref="W41:X41"/>
    <mergeCell ref="Y41:Z41"/>
    <mergeCell ref="AA41:AB41"/>
    <mergeCell ref="AC41:AD41"/>
    <mergeCell ref="O41:R41"/>
    <mergeCell ref="O42:R42"/>
    <mergeCell ref="Y39:Z39"/>
    <mergeCell ref="AG42:AH42"/>
    <mergeCell ref="AG43:AH43"/>
    <mergeCell ref="H44:I44"/>
    <mergeCell ref="C41:E42"/>
    <mergeCell ref="F41:G42"/>
    <mergeCell ref="H41:I42"/>
    <mergeCell ref="F43:G44"/>
    <mergeCell ref="AE41:AF41"/>
    <mergeCell ref="AG41:AH41"/>
    <mergeCell ref="K42:N42"/>
    <mergeCell ref="S42:V42"/>
    <mergeCell ref="O43:R43"/>
    <mergeCell ref="O44:R44"/>
    <mergeCell ref="K41:N41"/>
    <mergeCell ref="S41:V41"/>
    <mergeCell ref="K44:N44"/>
    <mergeCell ref="S44:V44"/>
    <mergeCell ref="AA44:AB44"/>
    <mergeCell ref="AC44:AD44"/>
    <mergeCell ref="AE44:AF44"/>
    <mergeCell ref="AG44:AH44"/>
    <mergeCell ref="C43:E44"/>
    <mergeCell ref="H43:I43"/>
    <mergeCell ref="K43:N43"/>
    <mergeCell ref="C62:F62"/>
    <mergeCell ref="I62:J62"/>
    <mergeCell ref="K62:L62"/>
    <mergeCell ref="N62:O62"/>
    <mergeCell ref="P62:Q62"/>
    <mergeCell ref="S62:T62"/>
    <mergeCell ref="AG45:AH45"/>
    <mergeCell ref="C46:R46"/>
    <mergeCell ref="S46:AH46"/>
    <mergeCell ref="C45:J45"/>
    <mergeCell ref="K45:N45"/>
    <mergeCell ref="O45:R45"/>
    <mergeCell ref="S45:Z45"/>
    <mergeCell ref="AA45:AB45"/>
    <mergeCell ref="AC45:AD45"/>
    <mergeCell ref="AE45:AF45"/>
    <mergeCell ref="C47:R47"/>
    <mergeCell ref="C53:R53"/>
    <mergeCell ref="Y60:Z60"/>
    <mergeCell ref="AA60:AB60"/>
    <mergeCell ref="AE60:AF60"/>
    <mergeCell ref="C48:R48"/>
    <mergeCell ref="C49:R49"/>
    <mergeCell ref="C50:R50"/>
    <mergeCell ref="AA63:AD63"/>
    <mergeCell ref="AE63:AF63"/>
    <mergeCell ref="C64:F64"/>
    <mergeCell ref="I64:J64"/>
    <mergeCell ref="K64:L64"/>
    <mergeCell ref="N64:O64"/>
    <mergeCell ref="P64:Q64"/>
    <mergeCell ref="S64:T64"/>
    <mergeCell ref="U64:V64"/>
    <mergeCell ref="C63:F63"/>
    <mergeCell ref="I63:J63"/>
    <mergeCell ref="K63:L63"/>
    <mergeCell ref="N63:O63"/>
    <mergeCell ref="P63:Q63"/>
    <mergeCell ref="S63:T63"/>
    <mergeCell ref="U63:X63"/>
    <mergeCell ref="C71:P71"/>
    <mergeCell ref="Q71:U71"/>
    <mergeCell ref="C72:P72"/>
    <mergeCell ref="Q72:U72"/>
    <mergeCell ref="C73:P73"/>
    <mergeCell ref="Q73:U73"/>
    <mergeCell ref="U65:X65"/>
    <mergeCell ref="AA65:AD65"/>
    <mergeCell ref="AE65:AF65"/>
    <mergeCell ref="N67:O67"/>
    <mergeCell ref="C70:P70"/>
    <mergeCell ref="Q70:U70"/>
    <mergeCell ref="X70:AH70"/>
    <mergeCell ref="C65:F65"/>
    <mergeCell ref="I65:J65"/>
    <mergeCell ref="K65:L65"/>
    <mergeCell ref="N65:O65"/>
    <mergeCell ref="P65:Q65"/>
    <mergeCell ref="S65:T65"/>
    <mergeCell ref="R67:S67"/>
    <mergeCell ref="S66:T66"/>
    <mergeCell ref="C77:P77"/>
    <mergeCell ref="Q77:U77"/>
    <mergeCell ref="C78:P78"/>
    <mergeCell ref="Q78:U78"/>
    <mergeCell ref="C74:P74"/>
    <mergeCell ref="Q74:U74"/>
    <mergeCell ref="C75:P75"/>
    <mergeCell ref="Q75:U75"/>
    <mergeCell ref="C76:P76"/>
    <mergeCell ref="Q76:U76"/>
    <mergeCell ref="C82:P82"/>
    <mergeCell ref="Q82:U82"/>
    <mergeCell ref="C83:P83"/>
    <mergeCell ref="Q83:U83"/>
    <mergeCell ref="C84:P84"/>
    <mergeCell ref="Q84:U84"/>
    <mergeCell ref="C79:P79"/>
    <mergeCell ref="Q79:U79"/>
    <mergeCell ref="C80:P80"/>
    <mergeCell ref="Q80:U80"/>
    <mergeCell ref="C81:P81"/>
    <mergeCell ref="Q81:U81"/>
    <mergeCell ref="I103:M103"/>
    <mergeCell ref="C88:P88"/>
    <mergeCell ref="Q88:U88"/>
    <mergeCell ref="C89:P89"/>
    <mergeCell ref="Q89:U89"/>
    <mergeCell ref="C90:P90"/>
    <mergeCell ref="Q90:U90"/>
    <mergeCell ref="D102:F102"/>
    <mergeCell ref="I102:M102"/>
    <mergeCell ref="N102:R102"/>
    <mergeCell ref="T102:Y102"/>
    <mergeCell ref="I99:M99"/>
    <mergeCell ref="N99:R99"/>
    <mergeCell ref="D100:F100"/>
    <mergeCell ref="I100:M100"/>
    <mergeCell ref="N100:R100"/>
    <mergeCell ref="D101:F101"/>
    <mergeCell ref="H101:H104"/>
    <mergeCell ref="I101:M101"/>
    <mergeCell ref="N101:R101"/>
    <mergeCell ref="AA102:AB102"/>
    <mergeCell ref="AC102:AD102"/>
    <mergeCell ref="I106:M106"/>
    <mergeCell ref="N106:R106"/>
    <mergeCell ref="T105:Y105"/>
    <mergeCell ref="AA106:AB106"/>
    <mergeCell ref="AC106:AD106"/>
    <mergeCell ref="D104:F104"/>
    <mergeCell ref="I104:M104"/>
    <mergeCell ref="N104:R104"/>
    <mergeCell ref="AA105:AB105"/>
    <mergeCell ref="AC105:AD105"/>
    <mergeCell ref="C105:G105"/>
    <mergeCell ref="I105:M105"/>
    <mergeCell ref="N105:R105"/>
    <mergeCell ref="T106:Y106"/>
    <mergeCell ref="AA104:AB104"/>
    <mergeCell ref="AC104:AD104"/>
    <mergeCell ref="C100:C104"/>
    <mergeCell ref="D103:F103"/>
    <mergeCell ref="E109:F109"/>
    <mergeCell ref="I109:M109"/>
    <mergeCell ref="N109:R109"/>
    <mergeCell ref="E110:F110"/>
    <mergeCell ref="I110:M110"/>
    <mergeCell ref="N110:R110"/>
    <mergeCell ref="C107:F107"/>
    <mergeCell ref="I107:M107"/>
    <mergeCell ref="N107:R107"/>
    <mergeCell ref="C108:F108"/>
    <mergeCell ref="I108:M108"/>
    <mergeCell ref="N108:R108"/>
    <mergeCell ref="C109:D110"/>
    <mergeCell ref="C111:F111"/>
    <mergeCell ref="H111:H112"/>
    <mergeCell ref="I111:M112"/>
    <mergeCell ref="N111:R112"/>
    <mergeCell ref="C112:F112"/>
    <mergeCell ref="C113:F113"/>
    <mergeCell ref="H113:H114"/>
    <mergeCell ref="I113:M114"/>
    <mergeCell ref="N113:R114"/>
    <mergeCell ref="C114:F114"/>
    <mergeCell ref="H118:H119"/>
    <mergeCell ref="I118:M119"/>
    <mergeCell ref="I115:M115"/>
    <mergeCell ref="N115:R115"/>
    <mergeCell ref="AC115:AD115"/>
    <mergeCell ref="E116:F116"/>
    <mergeCell ref="AG116:AH116"/>
    <mergeCell ref="I116:M116"/>
    <mergeCell ref="AE116:AF116"/>
    <mergeCell ref="Y119:Z119"/>
    <mergeCell ref="N116:R116"/>
    <mergeCell ref="AA116:AB116"/>
    <mergeCell ref="AC116:AD116"/>
    <mergeCell ref="AA118:AB118"/>
    <mergeCell ref="AA117:AB117"/>
    <mergeCell ref="AC117:AD117"/>
    <mergeCell ref="N118:R119"/>
    <mergeCell ref="I117:M117"/>
    <mergeCell ref="V117:X117"/>
    <mergeCell ref="Y116:Z116"/>
    <mergeCell ref="Y117:Z117"/>
    <mergeCell ref="Y118:Z118"/>
    <mergeCell ref="AG117:AH117"/>
    <mergeCell ref="N117:R117"/>
    <mergeCell ref="AG126:AH126"/>
    <mergeCell ref="Y126:Z126"/>
    <mergeCell ref="AE126:AF126"/>
    <mergeCell ref="V126:X126"/>
    <mergeCell ref="T120:W121"/>
    <mergeCell ref="C121:F121"/>
    <mergeCell ref="AF121:AG121"/>
    <mergeCell ref="C120:F120"/>
    <mergeCell ref="H120:H121"/>
    <mergeCell ref="I124:M124"/>
    <mergeCell ref="N124:R124"/>
    <mergeCell ref="AC122:AD122"/>
    <mergeCell ref="D123:F123"/>
    <mergeCell ref="H123:H126"/>
    <mergeCell ref="I123:M123"/>
    <mergeCell ref="N123:R123"/>
    <mergeCell ref="AA123:AB123"/>
    <mergeCell ref="AC123:AD123"/>
    <mergeCell ref="AC126:AD126"/>
    <mergeCell ref="D126:F126"/>
    <mergeCell ref="I126:M126"/>
    <mergeCell ref="N126:R126"/>
    <mergeCell ref="AA126:AB126"/>
    <mergeCell ref="Y123:Z123"/>
    <mergeCell ref="AE117:AF117"/>
    <mergeCell ref="AF114:AG114"/>
    <mergeCell ref="C115:D116"/>
    <mergeCell ref="E115:F115"/>
    <mergeCell ref="AG124:AH124"/>
    <mergeCell ref="D125:F125"/>
    <mergeCell ref="I125:M125"/>
    <mergeCell ref="N125:R125"/>
    <mergeCell ref="AA125:AB125"/>
    <mergeCell ref="AC125:AD125"/>
    <mergeCell ref="AE125:AF125"/>
    <mergeCell ref="AG125:AH125"/>
    <mergeCell ref="Y124:Z124"/>
    <mergeCell ref="Y125:Z125"/>
    <mergeCell ref="I120:M121"/>
    <mergeCell ref="N120:R121"/>
    <mergeCell ref="Y120:Z120"/>
    <mergeCell ref="C119:F119"/>
    <mergeCell ref="AC118:AD118"/>
    <mergeCell ref="AE118:AF118"/>
    <mergeCell ref="AG118:AH118"/>
    <mergeCell ref="AA119:AB119"/>
    <mergeCell ref="AC119:AD119"/>
    <mergeCell ref="AE119:AF119"/>
    <mergeCell ref="AA124:AB124"/>
    <mergeCell ref="AC124:AD124"/>
    <mergeCell ref="AE124:AF124"/>
    <mergeCell ref="C130:F130"/>
    <mergeCell ref="H130:H131"/>
    <mergeCell ref="I130:M131"/>
    <mergeCell ref="N130:R131"/>
    <mergeCell ref="C131:G131"/>
    <mergeCell ref="AD130:AF130"/>
    <mergeCell ref="I129:M129"/>
    <mergeCell ref="N129:R129"/>
    <mergeCell ref="D127:F127"/>
    <mergeCell ref="S129:X129"/>
    <mergeCell ref="AD131:AF131"/>
    <mergeCell ref="Y127:Z127"/>
    <mergeCell ref="V127:X127"/>
    <mergeCell ref="C123:C126"/>
    <mergeCell ref="I127:M127"/>
    <mergeCell ref="N127:R127"/>
    <mergeCell ref="AA127:AB127"/>
    <mergeCell ref="AC127:AD127"/>
    <mergeCell ref="AE127:AF127"/>
    <mergeCell ref="I128:M128"/>
    <mergeCell ref="AG123:AH123"/>
    <mergeCell ref="D124:F124"/>
    <mergeCell ref="AE123:AF123"/>
    <mergeCell ref="U24:X24"/>
    <mergeCell ref="AF25:AH25"/>
    <mergeCell ref="D151:R151"/>
    <mergeCell ref="D152:R152"/>
    <mergeCell ref="L7:N7"/>
    <mergeCell ref="L8:N8"/>
    <mergeCell ref="O8:Q8"/>
    <mergeCell ref="D148:R148"/>
    <mergeCell ref="D149:R149"/>
    <mergeCell ref="D150:R150"/>
    <mergeCell ref="C145:R145"/>
    <mergeCell ref="D146:R146"/>
    <mergeCell ref="D147:R147"/>
    <mergeCell ref="D140:R140"/>
    <mergeCell ref="D141:R141"/>
    <mergeCell ref="D142:R142"/>
    <mergeCell ref="D137:R137"/>
    <mergeCell ref="D138:R138"/>
    <mergeCell ref="D139:R139"/>
    <mergeCell ref="I122:M122"/>
    <mergeCell ref="AF113:AH113"/>
    <mergeCell ref="AK16:AL18"/>
    <mergeCell ref="AM16:AN18"/>
    <mergeCell ref="AO16:AP18"/>
    <mergeCell ref="AB14:AD14"/>
    <mergeCell ref="O36:R38"/>
    <mergeCell ref="AE37:AH37"/>
    <mergeCell ref="R59:T59"/>
    <mergeCell ref="AA109:AH109"/>
    <mergeCell ref="AE106:AF106"/>
    <mergeCell ref="AG106:AH106"/>
    <mergeCell ref="AG19:AH19"/>
    <mergeCell ref="AE103:AF103"/>
    <mergeCell ref="AG103:AH103"/>
    <mergeCell ref="AA103:AB103"/>
    <mergeCell ref="AC103:AD103"/>
    <mergeCell ref="AA100:AD100"/>
    <mergeCell ref="AA101:AB101"/>
    <mergeCell ref="AC101:AD101"/>
    <mergeCell ref="C85:P85"/>
    <mergeCell ref="Q85:U85"/>
    <mergeCell ref="C86:P86"/>
    <mergeCell ref="Q86:U86"/>
    <mergeCell ref="C87:P87"/>
    <mergeCell ref="Q87:U87"/>
    <mergeCell ref="T113:X114"/>
    <mergeCell ref="T107:Y107"/>
    <mergeCell ref="AG105:AH105"/>
    <mergeCell ref="AE105:AF105"/>
    <mergeCell ref="N103:R103"/>
    <mergeCell ref="AE104:AF104"/>
    <mergeCell ref="AG104:AH104"/>
    <mergeCell ref="AE100:AH100"/>
    <mergeCell ref="AE101:AF101"/>
    <mergeCell ref="AG101:AH101"/>
    <mergeCell ref="AE102:AF102"/>
    <mergeCell ref="AG102:AH102"/>
    <mergeCell ref="R153:S153"/>
    <mergeCell ref="H31:I31"/>
    <mergeCell ref="L31:M31"/>
    <mergeCell ref="Q31:R31"/>
    <mergeCell ref="S31:T31"/>
    <mergeCell ref="U31:V31"/>
    <mergeCell ref="W31:X31"/>
    <mergeCell ref="N122:R122"/>
    <mergeCell ref="C117:F117"/>
    <mergeCell ref="C136:R136"/>
    <mergeCell ref="V118:X118"/>
    <mergeCell ref="V119:X119"/>
    <mergeCell ref="N128:R128"/>
    <mergeCell ref="C129:F129"/>
    <mergeCell ref="T123:X125"/>
    <mergeCell ref="T136:AI136"/>
    <mergeCell ref="R132:S132"/>
    <mergeCell ref="AG127:AH127"/>
    <mergeCell ref="AG119:AH119"/>
    <mergeCell ref="AA120:AB120"/>
    <mergeCell ref="AC120:AD120"/>
    <mergeCell ref="AE120:AF120"/>
    <mergeCell ref="AG120:AH120"/>
    <mergeCell ref="C118:F118"/>
  </mergeCells>
  <phoneticPr fontId="2"/>
  <pageMargins left="0.70866141732283472" right="0.59055118110236227" top="0.55118110236220474" bottom="0.35433070866141736" header="0.31496062992125984" footer="0.31496062992125984"/>
  <pageSetup paperSize="9" scale="72" fitToHeight="0" orientation="landscape" r:id="rId1"/>
  <rowBreaks count="5" manualBreakCount="5">
    <brk id="9" min="2" max="34" man="1"/>
    <brk id="32" min="2" max="34" man="1"/>
    <brk id="67" min="2" max="34" man="1"/>
    <brk id="95" min="2" max="34" man="1"/>
    <brk id="132" min="2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7EE1-DBD6-41D1-907A-855B5E09A19B}">
  <sheetPr>
    <tabColor rgb="FF66FF33"/>
  </sheetPr>
  <dimension ref="C1:AR206"/>
  <sheetViews>
    <sheetView showGridLines="0" showZeros="0" view="pageBreakPreview" topLeftCell="A2" zoomScale="80" zoomScaleNormal="100" zoomScaleSheetLayoutView="80" workbookViewId="0">
      <selection activeCell="Q5" sqref="Q5:W5"/>
    </sheetView>
  </sheetViews>
  <sheetFormatPr defaultColWidth="9.296875" defaultRowHeight="14" x14ac:dyDescent="0.3"/>
  <cols>
    <col min="1" max="1" width="9.296875" style="136"/>
    <col min="2" max="2" width="1.5" style="136" customWidth="1"/>
    <col min="3" max="34" width="6" style="136" customWidth="1"/>
    <col min="35" max="35" width="2.296875" style="136" customWidth="1"/>
    <col min="36" max="36" width="9.296875" style="136"/>
    <col min="37" max="44" width="9.296875" style="3"/>
    <col min="45" max="16384" width="9.296875" style="136"/>
  </cols>
  <sheetData>
    <row r="1" spans="3:42" ht="20.149999999999999" hidden="1" customHeight="1" x14ac:dyDescent="0.3">
      <c r="D1" s="137"/>
      <c r="E1" s="137"/>
      <c r="F1" s="137"/>
      <c r="G1" s="137"/>
      <c r="Q1" s="137"/>
      <c r="T1" s="138"/>
      <c r="AG1" s="947"/>
      <c r="AH1" s="947"/>
    </row>
    <row r="2" spans="3:42" ht="20.149999999999999" customHeight="1" x14ac:dyDescent="0.3">
      <c r="C2" s="139"/>
      <c r="Z2" s="140" t="s">
        <v>105</v>
      </c>
      <c r="AA2" s="140"/>
      <c r="AB2" s="1121" t="s">
        <v>270</v>
      </c>
      <c r="AC2" s="1121"/>
      <c r="AD2" s="1121"/>
      <c r="AE2" s="1121"/>
      <c r="AF2" s="1121"/>
      <c r="AG2" s="1121"/>
      <c r="AH2" s="1121"/>
    </row>
    <row r="3" spans="3:42" ht="20.149999999999999" customHeight="1" x14ac:dyDescent="0.3">
      <c r="C3" s="1122" t="s">
        <v>0</v>
      </c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2"/>
      <c r="Q3" s="1122"/>
      <c r="R3" s="1122"/>
      <c r="S3" s="1122"/>
      <c r="T3" s="1122"/>
      <c r="U3" s="1122"/>
      <c r="V3" s="1122"/>
      <c r="W3" s="1122"/>
      <c r="X3" s="1122"/>
      <c r="Y3" s="1122"/>
      <c r="Z3" s="1122"/>
      <c r="AA3" s="1122"/>
      <c r="AB3" s="1122"/>
      <c r="AC3" s="1122"/>
      <c r="AD3" s="1122"/>
      <c r="AE3" s="1122"/>
      <c r="AF3" s="1122"/>
      <c r="AG3" s="1122"/>
      <c r="AH3" s="1122"/>
    </row>
    <row r="4" spans="3:42" ht="20.149999999999999" customHeight="1" thickBot="1" x14ac:dyDescent="0.35">
      <c r="D4" s="141" t="s">
        <v>75</v>
      </c>
      <c r="E4" s="1123" t="s">
        <v>99</v>
      </c>
      <c r="F4" s="1124"/>
      <c r="G4" s="142"/>
      <c r="H4" s="1123" t="s">
        <v>100</v>
      </c>
      <c r="I4" s="1124"/>
      <c r="O4" s="1125" t="s">
        <v>97</v>
      </c>
      <c r="P4" s="1125"/>
      <c r="Q4" s="1125"/>
      <c r="R4" s="1126"/>
      <c r="S4" s="1126"/>
      <c r="T4" s="143"/>
      <c r="U4" s="144" t="s">
        <v>96</v>
      </c>
      <c r="V4" s="145"/>
      <c r="X4" s="1126"/>
      <c r="Y4" s="1126"/>
      <c r="Z4" s="145" t="s">
        <v>91</v>
      </c>
      <c r="AA4" s="145"/>
      <c r="AB4" s="145" t="s">
        <v>92</v>
      </c>
      <c r="AC4" s="145"/>
      <c r="AD4" s="136" t="s">
        <v>83</v>
      </c>
      <c r="AF4" s="136" t="s">
        <v>93</v>
      </c>
      <c r="AH4" s="139" t="s">
        <v>95</v>
      </c>
    </row>
    <row r="5" spans="3:42" ht="25" customHeight="1" x14ac:dyDescent="0.3">
      <c r="C5" s="146" t="s">
        <v>75</v>
      </c>
      <c r="D5" s="1102" t="s">
        <v>76</v>
      </c>
      <c r="E5" s="1102"/>
      <c r="F5" s="1102"/>
      <c r="G5" s="1102"/>
      <c r="H5" s="1102"/>
      <c r="I5" s="1103"/>
      <c r="L5" s="1104" t="s">
        <v>61</v>
      </c>
      <c r="M5" s="1107" t="s">
        <v>98</v>
      </c>
      <c r="N5" s="1108"/>
      <c r="O5" s="1108"/>
      <c r="P5" s="1109"/>
      <c r="Q5" s="1110"/>
      <c r="R5" s="1108"/>
      <c r="S5" s="1108"/>
      <c r="T5" s="1108"/>
      <c r="U5" s="1108"/>
      <c r="V5" s="1108"/>
      <c r="W5" s="1109"/>
      <c r="X5" s="1111" t="s">
        <v>214</v>
      </c>
      <c r="Y5" s="1112"/>
      <c r="Z5" s="1110"/>
      <c r="AA5" s="1109"/>
      <c r="AB5" s="1127" t="s">
        <v>78</v>
      </c>
      <c r="AC5" s="1127"/>
      <c r="AD5" s="1128"/>
      <c r="AE5" s="1128"/>
      <c r="AF5" s="1128"/>
      <c r="AG5" s="1128"/>
      <c r="AH5" s="1129"/>
    </row>
    <row r="6" spans="3:42" ht="25" customHeight="1" x14ac:dyDescent="0.3">
      <c r="C6" s="147"/>
      <c r="D6" s="1093" t="s">
        <v>77</v>
      </c>
      <c r="E6" s="1093"/>
      <c r="F6" s="1093"/>
      <c r="G6" s="1093"/>
      <c r="H6" s="1093"/>
      <c r="I6" s="1094"/>
      <c r="L6" s="1105"/>
      <c r="M6" s="1099" t="s">
        <v>62</v>
      </c>
      <c r="N6" s="1100"/>
      <c r="O6" s="1100"/>
      <c r="P6" s="1101"/>
      <c r="Q6" s="1096"/>
      <c r="R6" s="1087"/>
      <c r="S6" s="1087"/>
      <c r="T6" s="1087"/>
      <c r="U6" s="1087"/>
      <c r="V6" s="1087"/>
      <c r="W6" s="1087"/>
      <c r="X6" s="1087"/>
      <c r="Y6" s="1076" t="s">
        <v>2</v>
      </c>
      <c r="Z6" s="1076"/>
      <c r="AA6" s="1076"/>
      <c r="AB6" s="1097"/>
      <c r="AC6" s="1097"/>
      <c r="AD6" s="1097"/>
      <c r="AE6" s="1097"/>
      <c r="AF6" s="1097"/>
      <c r="AG6" s="1097"/>
      <c r="AH6" s="1098"/>
    </row>
    <row r="7" spans="3:42" ht="25" customHeight="1" x14ac:dyDescent="0.3">
      <c r="C7" s="147"/>
      <c r="D7" s="1093" t="s">
        <v>74</v>
      </c>
      <c r="E7" s="1093"/>
      <c r="F7" s="1093"/>
      <c r="G7" s="1093"/>
      <c r="H7" s="1093"/>
      <c r="I7" s="1094"/>
      <c r="L7" s="1105"/>
      <c r="M7" s="1086" t="s">
        <v>271</v>
      </c>
      <c r="N7" s="1087"/>
      <c r="O7" s="1087"/>
      <c r="P7" s="1095"/>
      <c r="Q7" s="1096"/>
      <c r="R7" s="1087"/>
      <c r="S7" s="1087"/>
      <c r="T7" s="1087"/>
      <c r="U7" s="1087"/>
      <c r="V7" s="1087"/>
      <c r="W7" s="1087"/>
      <c r="X7" s="1095"/>
      <c r="Y7" s="1076" t="s">
        <v>272</v>
      </c>
      <c r="Z7" s="1076"/>
      <c r="AA7" s="1076"/>
      <c r="AB7" s="1097"/>
      <c r="AC7" s="1097"/>
      <c r="AD7" s="1097"/>
      <c r="AE7" s="1097"/>
      <c r="AF7" s="1097"/>
      <c r="AG7" s="1097"/>
      <c r="AH7" s="1098"/>
    </row>
    <row r="8" spans="3:42" ht="25" customHeight="1" thickBot="1" x14ac:dyDescent="0.35">
      <c r="C8" s="153"/>
      <c r="D8" s="1113" t="s">
        <v>1</v>
      </c>
      <c r="E8" s="1113"/>
      <c r="F8" s="1113"/>
      <c r="G8" s="1113"/>
      <c r="H8" s="1113"/>
      <c r="I8" s="1114"/>
      <c r="L8" s="1106"/>
      <c r="M8" s="1115" t="s">
        <v>301</v>
      </c>
      <c r="N8" s="1116"/>
      <c r="O8" s="1116"/>
      <c r="P8" s="1117"/>
      <c r="Q8" s="1118"/>
      <c r="R8" s="1119"/>
      <c r="S8" s="1119"/>
      <c r="T8" s="1119"/>
      <c r="U8" s="1119"/>
      <c r="V8" s="1119"/>
      <c r="W8" s="1119"/>
      <c r="X8" s="1120"/>
      <c r="Y8" s="1090" t="s">
        <v>3</v>
      </c>
      <c r="Z8" s="1090"/>
      <c r="AA8" s="1090"/>
      <c r="AB8" s="1090"/>
      <c r="AC8" s="1090"/>
      <c r="AD8" s="1090"/>
      <c r="AE8" s="1090"/>
      <c r="AF8" s="1090"/>
      <c r="AG8" s="1090"/>
      <c r="AH8" s="1091"/>
      <c r="AK8" s="244"/>
    </row>
    <row r="9" spans="3:42" ht="20.149999999999999" customHeight="1" x14ac:dyDescent="0.3">
      <c r="C9" s="154"/>
      <c r="D9" s="1088"/>
      <c r="E9" s="1088"/>
      <c r="F9" s="1088"/>
      <c r="G9" s="1088"/>
      <c r="H9" s="1088"/>
      <c r="M9" s="1089"/>
      <c r="N9" s="1089"/>
      <c r="O9" s="1089"/>
      <c r="P9" s="1089"/>
      <c r="Q9" s="1089"/>
      <c r="R9" s="1089"/>
      <c r="S9" s="1089"/>
      <c r="T9" s="1089"/>
      <c r="U9" s="1089"/>
      <c r="V9" s="1089"/>
      <c r="W9" s="1089"/>
      <c r="X9" s="1089"/>
      <c r="Y9" s="1089"/>
      <c r="Z9" s="1089"/>
      <c r="AA9" s="1089"/>
      <c r="AB9" s="1089"/>
      <c r="AC9" s="1089"/>
      <c r="AD9" s="1089"/>
      <c r="AE9" s="1089"/>
      <c r="AF9" s="1089"/>
      <c r="AG9" s="1089"/>
      <c r="AH9" s="1089"/>
    </row>
    <row r="10" spans="3:42" ht="20.149999999999999" customHeight="1" thickBot="1" x14ac:dyDescent="0.35">
      <c r="C10" s="1092" t="s">
        <v>12</v>
      </c>
      <c r="D10" s="1092"/>
      <c r="E10" s="1092"/>
      <c r="F10" s="1092"/>
      <c r="G10" s="1092"/>
      <c r="H10" s="1092"/>
      <c r="I10" s="1092"/>
      <c r="J10" s="1092"/>
      <c r="K10" s="1092"/>
      <c r="L10" s="1092"/>
      <c r="M10" s="1092"/>
      <c r="N10" s="1092"/>
      <c r="O10" s="1092"/>
      <c r="P10" s="1092"/>
      <c r="Q10" s="1092"/>
      <c r="R10" s="1092"/>
      <c r="S10" s="1092"/>
      <c r="T10" s="1092"/>
      <c r="U10" s="1092"/>
      <c r="V10" s="1092"/>
      <c r="W10" s="1092"/>
      <c r="X10" s="1092"/>
      <c r="Y10" s="1092"/>
      <c r="Z10" s="1092"/>
      <c r="AA10" s="1092"/>
      <c r="AB10" s="1092"/>
      <c r="AC10" s="1092"/>
      <c r="AD10" s="1092"/>
      <c r="AE10" s="1092"/>
      <c r="AF10" s="1092"/>
      <c r="AG10" s="1092"/>
      <c r="AH10" s="1092"/>
    </row>
    <row r="11" spans="3:42" ht="30" customHeight="1" thickBot="1" x14ac:dyDescent="0.35">
      <c r="C11" s="574" t="s">
        <v>291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575"/>
    </row>
    <row r="12" spans="3:42" ht="25" customHeight="1" thickBot="1" x14ac:dyDescent="0.35">
      <c r="C12" s="790" t="s">
        <v>17</v>
      </c>
      <c r="D12" s="791"/>
      <c r="E12" s="791"/>
      <c r="F12" s="791"/>
      <c r="G12" s="791"/>
      <c r="H12" s="791"/>
      <c r="I12" s="791"/>
      <c r="J12" s="791"/>
      <c r="K12" s="791"/>
      <c r="L12" s="791"/>
      <c r="M12" s="791"/>
      <c r="N12" s="791"/>
      <c r="O12" s="791"/>
      <c r="P12" s="791"/>
      <c r="Q12" s="156"/>
      <c r="R12" s="792" t="s">
        <v>224</v>
      </c>
      <c r="S12" s="791"/>
      <c r="T12" s="793"/>
      <c r="U12" s="792"/>
      <c r="V12" s="791"/>
      <c r="W12" s="791"/>
      <c r="X12" s="791"/>
      <c r="Y12" s="791"/>
      <c r="Z12" s="791"/>
      <c r="AA12" s="793"/>
      <c r="AB12" s="157" t="s">
        <v>225</v>
      </c>
      <c r="AC12" s="158"/>
      <c r="AD12" s="792"/>
      <c r="AE12" s="791"/>
      <c r="AF12" s="791"/>
      <c r="AG12" s="791"/>
      <c r="AH12" s="794"/>
    </row>
    <row r="13" spans="3:42" ht="20.149999999999999" customHeight="1" x14ac:dyDescent="0.3">
      <c r="C13" s="812" t="s">
        <v>273</v>
      </c>
      <c r="D13" s="813"/>
      <c r="E13" s="813"/>
      <c r="F13" s="813"/>
      <c r="G13" s="813"/>
      <c r="H13" s="813"/>
      <c r="I13" s="813"/>
      <c r="J13" s="813"/>
      <c r="K13" s="813"/>
      <c r="L13" s="813"/>
      <c r="M13" s="813"/>
      <c r="N13" s="813"/>
      <c r="O13" s="813"/>
      <c r="P13" s="813"/>
      <c r="Q13" s="813"/>
      <c r="R13" s="813"/>
      <c r="S13" s="813"/>
      <c r="T13" s="813"/>
      <c r="U13" s="813"/>
      <c r="V13" s="813"/>
      <c r="W13" s="813"/>
      <c r="X13" s="813"/>
      <c r="Y13" s="813"/>
      <c r="Z13" s="813"/>
      <c r="AA13" s="813"/>
      <c r="AB13" s="813"/>
      <c r="AC13" s="813"/>
      <c r="AD13" s="813"/>
      <c r="AE13" s="813"/>
      <c r="AF13" s="813"/>
      <c r="AG13" s="813"/>
      <c r="AH13" s="814"/>
    </row>
    <row r="14" spans="3:42" ht="20.149999999999999" customHeight="1" x14ac:dyDescent="0.3">
      <c r="C14" s="1039" t="s">
        <v>13</v>
      </c>
      <c r="D14" s="1040"/>
      <c r="E14" s="1040"/>
      <c r="F14" s="1040"/>
      <c r="G14" s="1040"/>
      <c r="H14" s="1040"/>
      <c r="I14" s="1040"/>
      <c r="J14" s="1040"/>
      <c r="K14" s="1040"/>
      <c r="L14" s="1040"/>
      <c r="M14" s="1040"/>
      <c r="N14" s="1040"/>
      <c r="O14" s="1040"/>
      <c r="P14" s="1040"/>
      <c r="Q14" s="1040"/>
      <c r="R14" s="1085"/>
      <c r="S14" s="1086" t="s">
        <v>82</v>
      </c>
      <c r="T14" s="1087"/>
      <c r="U14" s="1087"/>
      <c r="V14" s="1087"/>
      <c r="W14" s="1087"/>
      <c r="X14" s="1087"/>
      <c r="Y14" s="1087"/>
      <c r="Z14" s="1087"/>
      <c r="AA14" s="251" t="s">
        <v>80</v>
      </c>
      <c r="AB14" s="776" t="str">
        <f>AK16&amp;" "&amp;AM16&amp;" "&amp;AO16</f>
        <v>令和 11 年</v>
      </c>
      <c r="AC14" s="776"/>
      <c r="AD14" s="776"/>
      <c r="AE14" s="160" t="s">
        <v>298</v>
      </c>
      <c r="AF14" s="160"/>
      <c r="AG14" s="160"/>
      <c r="AH14" s="161"/>
      <c r="AK14" s="244" t="s">
        <v>285</v>
      </c>
    </row>
    <row r="15" spans="3:42" ht="20.149999999999999" customHeight="1" thickBot="1" x14ac:dyDescent="0.35">
      <c r="C15" s="1077" t="s">
        <v>58</v>
      </c>
      <c r="D15" s="1078"/>
      <c r="E15" s="1078"/>
      <c r="F15" s="1078"/>
      <c r="G15" s="1078"/>
      <c r="H15" s="1078"/>
      <c r="I15" s="1078"/>
      <c r="J15" s="1078"/>
      <c r="K15" s="1078"/>
      <c r="L15" s="1078"/>
      <c r="M15" s="1078"/>
      <c r="N15" s="1078"/>
      <c r="O15" s="1078"/>
      <c r="P15" s="1079" t="s">
        <v>56</v>
      </c>
      <c r="Q15" s="1079"/>
      <c r="R15" s="1080"/>
      <c r="S15" s="1077" t="s">
        <v>58</v>
      </c>
      <c r="T15" s="1078"/>
      <c r="U15" s="1078"/>
      <c r="V15" s="1078"/>
      <c r="W15" s="1078"/>
      <c r="X15" s="1078"/>
      <c r="Y15" s="1078"/>
      <c r="Z15" s="1078"/>
      <c r="AA15" s="1078"/>
      <c r="AB15" s="1078"/>
      <c r="AC15" s="1078"/>
      <c r="AD15" s="1078"/>
      <c r="AE15" s="1078"/>
      <c r="AF15" s="1079" t="s">
        <v>56</v>
      </c>
      <c r="AG15" s="1079"/>
      <c r="AH15" s="1080"/>
    </row>
    <row r="16" spans="3:42" ht="20.149999999999999" customHeight="1" thickTop="1" x14ac:dyDescent="0.3">
      <c r="C16" s="1083" t="s">
        <v>72</v>
      </c>
      <c r="D16" s="1084"/>
      <c r="E16" s="1084"/>
      <c r="F16" s="1084"/>
      <c r="G16" s="1084"/>
      <c r="H16" s="1084"/>
      <c r="I16" s="1084"/>
      <c r="J16" s="1084"/>
      <c r="K16" s="1084"/>
      <c r="L16" s="1084"/>
      <c r="M16" s="1084"/>
      <c r="N16" s="1084"/>
      <c r="O16" s="1084"/>
      <c r="P16" s="1081"/>
      <c r="Q16" s="1081"/>
      <c r="R16" s="1082"/>
      <c r="S16" s="1083" t="s">
        <v>71</v>
      </c>
      <c r="T16" s="1084"/>
      <c r="U16" s="1084"/>
      <c r="V16" s="1084"/>
      <c r="W16" s="1084"/>
      <c r="X16" s="1084"/>
      <c r="Y16" s="1084"/>
      <c r="Z16" s="1084"/>
      <c r="AA16" s="1084"/>
      <c r="AB16" s="1084"/>
      <c r="AC16" s="1084"/>
      <c r="AD16" s="1084"/>
      <c r="AE16" s="1084"/>
      <c r="AF16" s="1081"/>
      <c r="AG16" s="1081"/>
      <c r="AH16" s="1082"/>
      <c r="AK16" s="271" t="s">
        <v>269</v>
      </c>
      <c r="AL16" s="272"/>
      <c r="AM16" s="273">
        <v>11</v>
      </c>
      <c r="AN16" s="274"/>
      <c r="AO16" s="279" t="s">
        <v>268</v>
      </c>
      <c r="AP16" s="271"/>
    </row>
    <row r="17" spans="3:42" ht="20.149999999999999" customHeight="1" thickBot="1" x14ac:dyDescent="0.35">
      <c r="C17" s="1069" t="s">
        <v>28</v>
      </c>
      <c r="D17" s="1070"/>
      <c r="E17" s="1070"/>
      <c r="F17" s="1070"/>
      <c r="G17" s="1070"/>
      <c r="H17" s="1070"/>
      <c r="I17" s="1070"/>
      <c r="J17" s="1070"/>
      <c r="K17" s="1070"/>
      <c r="L17" s="1070"/>
      <c r="M17" s="1070"/>
      <c r="N17" s="1070"/>
      <c r="O17" s="1070"/>
      <c r="P17" s="1070"/>
      <c r="Q17" s="1070"/>
      <c r="R17" s="1071"/>
      <c r="S17" s="1069" t="s">
        <v>28</v>
      </c>
      <c r="T17" s="1070"/>
      <c r="U17" s="1070"/>
      <c r="V17" s="1070"/>
      <c r="W17" s="1070"/>
      <c r="X17" s="1070"/>
      <c r="Y17" s="1070"/>
      <c r="Z17" s="1070"/>
      <c r="AA17" s="1070"/>
      <c r="AB17" s="1070"/>
      <c r="AC17" s="1070"/>
      <c r="AD17" s="1070"/>
      <c r="AE17" s="1070"/>
      <c r="AF17" s="1070"/>
      <c r="AG17" s="1070"/>
      <c r="AH17" s="1071"/>
      <c r="AK17" s="271"/>
      <c r="AL17" s="272"/>
      <c r="AM17" s="275"/>
      <c r="AN17" s="276"/>
      <c r="AO17" s="279"/>
      <c r="AP17" s="271"/>
    </row>
    <row r="18" spans="3:42" ht="20.149999999999999" customHeight="1" thickBot="1" x14ac:dyDescent="0.35">
      <c r="C18" s="1072" t="s">
        <v>252</v>
      </c>
      <c r="D18" s="1073"/>
      <c r="E18" s="1073"/>
      <c r="F18" s="1073"/>
      <c r="G18" s="1073"/>
      <c r="H18" s="1073"/>
      <c r="I18" s="1073"/>
      <c r="J18" s="1073"/>
      <c r="K18" s="1073"/>
      <c r="L18" s="1073"/>
      <c r="M18" s="1073"/>
      <c r="N18" s="1073"/>
      <c r="O18" s="1073"/>
      <c r="P18" s="1073"/>
      <c r="Q18" s="1073"/>
      <c r="R18" s="1073"/>
      <c r="S18" s="1073"/>
      <c r="T18" s="1073"/>
      <c r="U18" s="1073"/>
      <c r="V18" s="1073"/>
      <c r="W18" s="1073"/>
      <c r="X18" s="1073"/>
      <c r="Y18" s="1073"/>
      <c r="Z18" s="1073"/>
      <c r="AA18" s="1073"/>
      <c r="AB18" s="1074"/>
      <c r="AC18" s="1074"/>
      <c r="AD18" s="1074"/>
      <c r="AE18" s="1074"/>
      <c r="AF18" s="1074"/>
      <c r="AG18" s="1073"/>
      <c r="AH18" s="1075"/>
      <c r="AK18" s="271"/>
      <c r="AL18" s="272"/>
      <c r="AM18" s="277"/>
      <c r="AN18" s="278"/>
      <c r="AO18" s="279"/>
      <c r="AP18" s="271"/>
    </row>
    <row r="19" spans="3:42" ht="20.149999999999999" customHeight="1" thickTop="1" x14ac:dyDescent="0.3">
      <c r="C19" s="163"/>
      <c r="D19" s="164"/>
      <c r="E19" s="164"/>
      <c r="F19" s="164"/>
      <c r="G19" s="164"/>
      <c r="H19" s="165"/>
      <c r="I19" s="1076" t="s">
        <v>20</v>
      </c>
      <c r="J19" s="1076"/>
      <c r="K19" s="1076"/>
      <c r="L19" s="1076"/>
      <c r="M19" s="302" t="str">
        <f>"目標　"&amp;AB14</f>
        <v>目標　令和 11 年</v>
      </c>
      <c r="N19" s="303"/>
      <c r="O19" s="303"/>
      <c r="P19" s="304"/>
      <c r="Q19" s="823"/>
      <c r="R19" s="824"/>
      <c r="S19" s="824"/>
      <c r="T19" s="824"/>
      <c r="U19" s="824"/>
      <c r="V19" s="1064"/>
      <c r="W19" s="1065" t="s">
        <v>20</v>
      </c>
      <c r="X19" s="1065"/>
      <c r="Y19" s="1065"/>
      <c r="Z19" s="1065"/>
      <c r="AA19" s="302" t="str">
        <f>M19</f>
        <v>目標　令和 11 年</v>
      </c>
      <c r="AB19" s="303"/>
      <c r="AC19" s="303"/>
      <c r="AD19" s="304"/>
      <c r="AE19" s="1066" t="s">
        <v>22</v>
      </c>
      <c r="AF19" s="882"/>
      <c r="AG19" s="562" t="s">
        <v>232</v>
      </c>
      <c r="AH19" s="563"/>
    </row>
    <row r="20" spans="3:42" ht="30" customHeight="1" x14ac:dyDescent="0.3">
      <c r="C20" s="1054" t="s">
        <v>26</v>
      </c>
      <c r="D20" s="1055"/>
      <c r="E20" s="1055"/>
      <c r="F20" s="1055"/>
      <c r="G20" s="1055"/>
      <c r="H20" s="1056"/>
      <c r="I20" s="1057"/>
      <c r="J20" s="1058"/>
      <c r="K20" s="1058"/>
      <c r="L20" s="167" t="s">
        <v>21</v>
      </c>
      <c r="M20" s="1057"/>
      <c r="N20" s="1058"/>
      <c r="O20" s="1058"/>
      <c r="P20" s="167" t="s">
        <v>21</v>
      </c>
      <c r="Q20" s="1059" t="s">
        <v>32</v>
      </c>
      <c r="R20" s="1060"/>
      <c r="S20" s="1060"/>
      <c r="T20" s="1060"/>
      <c r="U20" s="1060"/>
      <c r="V20" s="1061"/>
      <c r="W20" s="1062"/>
      <c r="X20" s="1063"/>
      <c r="Y20" s="1063"/>
      <c r="Z20" s="168" t="s">
        <v>73</v>
      </c>
      <c r="AA20" s="1062"/>
      <c r="AB20" s="1063"/>
      <c r="AC20" s="1063"/>
      <c r="AD20" s="168" t="s">
        <v>73</v>
      </c>
      <c r="AE20" s="1066"/>
      <c r="AF20" s="882"/>
      <c r="AG20" s="124">
        <f>+Y64</f>
        <v>0</v>
      </c>
      <c r="AH20" s="125" t="s">
        <v>90</v>
      </c>
    </row>
    <row r="21" spans="3:42" ht="30" customHeight="1" thickBot="1" x14ac:dyDescent="0.35">
      <c r="C21" s="169"/>
      <c r="D21" s="1047" t="s">
        <v>29</v>
      </c>
      <c r="E21" s="1048"/>
      <c r="F21" s="1048"/>
      <c r="G21" s="1048"/>
      <c r="H21" s="1049"/>
      <c r="I21" s="1050"/>
      <c r="J21" s="1051"/>
      <c r="K21" s="1051"/>
      <c r="L21" s="260" t="s">
        <v>21</v>
      </c>
      <c r="M21" s="1050"/>
      <c r="N21" s="1051"/>
      <c r="O21" s="1051"/>
      <c r="P21" s="260" t="s">
        <v>21</v>
      </c>
      <c r="Q21" s="170"/>
      <c r="R21" s="1047" t="s">
        <v>31</v>
      </c>
      <c r="S21" s="1048"/>
      <c r="T21" s="1048"/>
      <c r="U21" s="1048"/>
      <c r="V21" s="1049"/>
      <c r="W21" s="1052"/>
      <c r="X21" s="1053"/>
      <c r="Y21" s="1053"/>
      <c r="Z21" s="261" t="s">
        <v>73</v>
      </c>
      <c r="AA21" s="1052"/>
      <c r="AB21" s="1053"/>
      <c r="AC21" s="1053"/>
      <c r="AD21" s="261" t="s">
        <v>73</v>
      </c>
      <c r="AE21" s="1067"/>
      <c r="AF21" s="1068"/>
      <c r="AG21" s="126"/>
      <c r="AH21" s="127" t="s">
        <v>90</v>
      </c>
    </row>
    <row r="22" spans="3:42" ht="25" customHeight="1" thickBot="1" x14ac:dyDescent="0.35">
      <c r="C22" s="1044" t="s">
        <v>19</v>
      </c>
      <c r="D22" s="1045"/>
      <c r="E22" s="1045"/>
      <c r="F22" s="1045"/>
      <c r="G22" s="1045"/>
      <c r="H22" s="1045"/>
      <c r="I22" s="1045"/>
      <c r="J22" s="1045"/>
      <c r="K22" s="1045"/>
      <c r="L22" s="1045"/>
      <c r="M22" s="1045"/>
      <c r="N22" s="1045"/>
      <c r="O22" s="1045"/>
      <c r="P22" s="1045"/>
      <c r="Q22" s="1045"/>
      <c r="R22" s="1045"/>
      <c r="S22" s="1045"/>
      <c r="T22" s="1045"/>
      <c r="U22" s="1045"/>
      <c r="V22" s="1045"/>
      <c r="W22" s="1045"/>
      <c r="X22" s="1045"/>
      <c r="Y22" s="1045"/>
      <c r="Z22" s="1045"/>
      <c r="AA22" s="1045"/>
      <c r="AB22" s="1045"/>
      <c r="AC22" s="1045"/>
      <c r="AD22" s="1045"/>
      <c r="AE22" s="1045"/>
      <c r="AF22" s="1045"/>
      <c r="AG22" s="1045"/>
      <c r="AH22" s="1046"/>
    </row>
    <row r="23" spans="3:42" ht="20.149999999999999" customHeight="1" x14ac:dyDescent="0.3">
      <c r="C23" s="800" t="s">
        <v>253</v>
      </c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  <c r="O23" s="801"/>
      <c r="P23" s="801"/>
      <c r="Q23" s="801"/>
      <c r="R23" s="801"/>
      <c r="S23" s="801"/>
      <c r="T23" s="801"/>
      <c r="U23" s="801"/>
      <c r="V23" s="801"/>
      <c r="W23" s="801"/>
      <c r="X23" s="802"/>
      <c r="Y23" s="803" t="s">
        <v>25</v>
      </c>
      <c r="Z23" s="804"/>
      <c r="AA23" s="804"/>
      <c r="AB23" s="804"/>
      <c r="AC23" s="804"/>
      <c r="AD23" s="804"/>
      <c r="AE23" s="804"/>
      <c r="AF23" s="804"/>
      <c r="AG23" s="804"/>
      <c r="AH23" s="805"/>
    </row>
    <row r="24" spans="3:42" ht="20.149999999999999" customHeight="1" x14ac:dyDescent="0.3">
      <c r="C24" s="411" t="s">
        <v>24</v>
      </c>
      <c r="D24" s="412"/>
      <c r="E24" s="413"/>
      <c r="F24" s="450" t="s">
        <v>5</v>
      </c>
      <c r="G24" s="412"/>
      <c r="H24" s="284"/>
      <c r="I24" s="285"/>
      <c r="J24" s="302" t="str">
        <f>M19</f>
        <v>目標　令和 11 年</v>
      </c>
      <c r="K24" s="303"/>
      <c r="L24" s="303"/>
      <c r="M24" s="305"/>
      <c r="N24" s="411" t="s">
        <v>24</v>
      </c>
      <c r="O24" s="412"/>
      <c r="P24" s="413"/>
      <c r="Q24" s="283" t="s">
        <v>5</v>
      </c>
      <c r="R24" s="284"/>
      <c r="S24" s="284"/>
      <c r="T24" s="285"/>
      <c r="U24" s="699" t="str">
        <f>M19</f>
        <v>目標　令和 11 年</v>
      </c>
      <c r="V24" s="700"/>
      <c r="W24" s="700"/>
      <c r="X24" s="701"/>
      <c r="Y24" s="1011"/>
      <c r="Z24" s="961"/>
      <c r="AA24" s="961"/>
      <c r="AB24" s="961"/>
      <c r="AC24" s="961"/>
      <c r="AD24" s="961"/>
      <c r="AE24" s="961"/>
      <c r="AF24" s="961"/>
      <c r="AG24" s="961"/>
      <c r="AH24" s="1043"/>
    </row>
    <row r="25" spans="3:42" ht="20.149999999999999" customHeight="1" x14ac:dyDescent="0.3">
      <c r="C25" s="414"/>
      <c r="D25" s="415"/>
      <c r="E25" s="415"/>
      <c r="F25" s="418" t="s">
        <v>68</v>
      </c>
      <c r="G25" s="419"/>
      <c r="H25" s="418" t="s">
        <v>251</v>
      </c>
      <c r="I25" s="419"/>
      <c r="J25" s="418" t="s">
        <v>68</v>
      </c>
      <c r="K25" s="419"/>
      <c r="L25" s="418" t="s">
        <v>251</v>
      </c>
      <c r="M25" s="419"/>
      <c r="N25" s="414"/>
      <c r="O25" s="415"/>
      <c r="P25" s="415"/>
      <c r="Q25" s="418" t="s">
        <v>68</v>
      </c>
      <c r="R25" s="419"/>
      <c r="S25" s="418" t="s">
        <v>251</v>
      </c>
      <c r="T25" s="419"/>
      <c r="U25" s="418" t="s">
        <v>68</v>
      </c>
      <c r="V25" s="419"/>
      <c r="W25" s="418" t="s">
        <v>251</v>
      </c>
      <c r="X25" s="419"/>
      <c r="Y25" s="1039" t="s">
        <v>23</v>
      </c>
      <c r="Z25" s="1040"/>
      <c r="AA25" s="1040"/>
      <c r="AB25" s="1041"/>
      <c r="AC25" s="1042" t="s">
        <v>4</v>
      </c>
      <c r="AD25" s="1040"/>
      <c r="AE25" s="1041"/>
      <c r="AF25" s="783" t="str">
        <f>M19</f>
        <v>目標　令和 11 年</v>
      </c>
      <c r="AG25" s="784"/>
      <c r="AH25" s="785"/>
      <c r="AI25" s="172"/>
    </row>
    <row r="26" spans="3:42" ht="20.149999999999999" customHeight="1" x14ac:dyDescent="0.3">
      <c r="C26" s="416"/>
      <c r="D26" s="417"/>
      <c r="E26" s="417"/>
      <c r="F26" s="420"/>
      <c r="G26" s="421"/>
      <c r="H26" s="420"/>
      <c r="I26" s="421"/>
      <c r="J26" s="420"/>
      <c r="K26" s="421"/>
      <c r="L26" s="420"/>
      <c r="M26" s="421"/>
      <c r="N26" s="416"/>
      <c r="O26" s="417"/>
      <c r="P26" s="417"/>
      <c r="Q26" s="420"/>
      <c r="R26" s="421"/>
      <c r="S26" s="420"/>
      <c r="T26" s="421"/>
      <c r="U26" s="420"/>
      <c r="V26" s="421"/>
      <c r="W26" s="420"/>
      <c r="X26" s="421"/>
      <c r="Y26" s="1036"/>
      <c r="Z26" s="1037"/>
      <c r="AA26" s="1037"/>
      <c r="AB26" s="1038"/>
      <c r="AC26" s="879"/>
      <c r="AD26" s="880"/>
      <c r="AE26" s="173" t="s">
        <v>21</v>
      </c>
      <c r="AF26" s="879"/>
      <c r="AG26" s="880"/>
      <c r="AH26" s="258" t="s">
        <v>21</v>
      </c>
    </row>
    <row r="27" spans="3:42" ht="20.149999999999999" customHeight="1" x14ac:dyDescent="0.3">
      <c r="C27" s="524">
        <f>+Y26</f>
        <v>0</v>
      </c>
      <c r="D27" s="525"/>
      <c r="E27" s="526"/>
      <c r="F27" s="422">
        <f>+AA106</f>
        <v>0</v>
      </c>
      <c r="G27" s="408"/>
      <c r="H27" s="762">
        <f>+AE106</f>
        <v>0</v>
      </c>
      <c r="I27" s="763"/>
      <c r="J27" s="422">
        <f>+AC106</f>
        <v>0</v>
      </c>
      <c r="K27" s="408"/>
      <c r="L27" s="500">
        <f>+AG106</f>
        <v>0</v>
      </c>
      <c r="M27" s="501"/>
      <c r="N27" s="442"/>
      <c r="O27" s="427"/>
      <c r="P27" s="443"/>
      <c r="Q27" s="381"/>
      <c r="R27" s="382"/>
      <c r="S27" s="370"/>
      <c r="T27" s="325"/>
      <c r="U27" s="381"/>
      <c r="V27" s="382"/>
      <c r="W27" s="370"/>
      <c r="X27" s="496"/>
      <c r="Y27" s="1036"/>
      <c r="Z27" s="1037"/>
      <c r="AA27" s="1037"/>
      <c r="AB27" s="1038"/>
      <c r="AC27" s="879"/>
      <c r="AD27" s="880"/>
      <c r="AE27" s="173" t="s">
        <v>21</v>
      </c>
      <c r="AF27" s="879"/>
      <c r="AG27" s="880"/>
      <c r="AH27" s="258" t="s">
        <v>21</v>
      </c>
    </row>
    <row r="28" spans="3:42" ht="20.149999999999999" customHeight="1" x14ac:dyDescent="0.3">
      <c r="C28" s="527">
        <f>+Y27</f>
        <v>0</v>
      </c>
      <c r="D28" s="528"/>
      <c r="E28" s="529"/>
      <c r="F28" s="533">
        <f>+AA107</f>
        <v>0</v>
      </c>
      <c r="G28" s="534"/>
      <c r="H28" s="729">
        <f>+AE107</f>
        <v>0</v>
      </c>
      <c r="I28" s="730"/>
      <c r="J28" s="533">
        <f>+AC107</f>
        <v>0</v>
      </c>
      <c r="K28" s="534"/>
      <c r="L28" s="502">
        <f>+AG107</f>
        <v>0</v>
      </c>
      <c r="M28" s="503"/>
      <c r="N28" s="326"/>
      <c r="O28" s="327"/>
      <c r="P28" s="444"/>
      <c r="Q28" s="381"/>
      <c r="R28" s="382"/>
      <c r="S28" s="370"/>
      <c r="T28" s="325"/>
      <c r="U28" s="381"/>
      <c r="V28" s="382"/>
      <c r="W28" s="370"/>
      <c r="X28" s="496"/>
      <c r="Y28" s="1036"/>
      <c r="Z28" s="1037"/>
      <c r="AA28" s="1037"/>
      <c r="AB28" s="1038"/>
      <c r="AC28" s="879"/>
      <c r="AD28" s="880"/>
      <c r="AE28" s="173" t="s">
        <v>21</v>
      </c>
      <c r="AF28" s="879"/>
      <c r="AG28" s="880"/>
      <c r="AH28" s="258" t="s">
        <v>21</v>
      </c>
    </row>
    <row r="29" spans="3:42" ht="20.149999999999999" customHeight="1" x14ac:dyDescent="0.3">
      <c r="C29" s="490">
        <f>+Y28</f>
        <v>0</v>
      </c>
      <c r="D29" s="491"/>
      <c r="E29" s="492"/>
      <c r="F29" s="475"/>
      <c r="G29" s="476"/>
      <c r="H29" s="737">
        <f>+AE108</f>
        <v>0</v>
      </c>
      <c r="I29" s="738"/>
      <c r="J29" s="475">
        <f>+AC108</f>
        <v>0</v>
      </c>
      <c r="K29" s="476"/>
      <c r="L29" s="477">
        <f>+AG108</f>
        <v>0</v>
      </c>
      <c r="M29" s="494"/>
      <c r="N29" s="52"/>
      <c r="O29" s="59"/>
      <c r="P29" s="74"/>
      <c r="Q29" s="62"/>
      <c r="R29" s="63"/>
      <c r="S29" s="57"/>
      <c r="T29" s="61"/>
      <c r="U29" s="62"/>
      <c r="V29" s="63"/>
      <c r="W29" s="57"/>
      <c r="X29" s="58"/>
      <c r="Y29" s="1036"/>
      <c r="Z29" s="1037"/>
      <c r="AA29" s="1037"/>
      <c r="AB29" s="1038"/>
      <c r="AC29" s="879"/>
      <c r="AD29" s="880"/>
      <c r="AE29" s="173" t="s">
        <v>21</v>
      </c>
      <c r="AF29" s="879"/>
      <c r="AG29" s="880"/>
      <c r="AH29" s="258" t="s">
        <v>21</v>
      </c>
    </row>
    <row r="30" spans="3:42" ht="20.149999999999999" customHeight="1" thickBot="1" x14ac:dyDescent="0.35">
      <c r="C30" s="530">
        <f>+Y29</f>
        <v>0</v>
      </c>
      <c r="D30" s="531"/>
      <c r="E30" s="532"/>
      <c r="F30" s="451"/>
      <c r="G30" s="394"/>
      <c r="H30" s="727">
        <f>+AE109</f>
        <v>0</v>
      </c>
      <c r="I30" s="728"/>
      <c r="J30" s="451">
        <f>+AC109</f>
        <v>0</v>
      </c>
      <c r="K30" s="394"/>
      <c r="L30" s="481">
        <f>+AG109</f>
        <v>0</v>
      </c>
      <c r="M30" s="482"/>
      <c r="N30" s="445"/>
      <c r="O30" s="446"/>
      <c r="P30" s="447"/>
      <c r="Q30" s="381"/>
      <c r="R30" s="382"/>
      <c r="S30" s="370"/>
      <c r="T30" s="325"/>
      <c r="U30" s="381"/>
      <c r="V30" s="382"/>
      <c r="W30" s="370"/>
      <c r="X30" s="496"/>
      <c r="Y30" s="1036" t="s">
        <v>161</v>
      </c>
      <c r="Z30" s="1037"/>
      <c r="AA30" s="1037"/>
      <c r="AB30" s="1038"/>
      <c r="AC30" s="879">
        <f>SUM(AC26:AD29)</f>
        <v>0</v>
      </c>
      <c r="AD30" s="880"/>
      <c r="AE30" s="173" t="s">
        <v>21</v>
      </c>
      <c r="AF30" s="879">
        <f>SUM(AF26:AG29)</f>
        <v>0</v>
      </c>
      <c r="AG30" s="880"/>
      <c r="AH30" s="259" t="s">
        <v>21</v>
      </c>
    </row>
    <row r="31" spans="3:42" ht="19.5" customHeight="1" x14ac:dyDescent="0.3">
      <c r="C31" s="1034" t="s">
        <v>161</v>
      </c>
      <c r="D31" s="1034"/>
      <c r="E31" s="1034"/>
      <c r="F31" s="282">
        <f>SUM(F27:G30)</f>
        <v>0</v>
      </c>
      <c r="G31" s="282"/>
      <c r="H31" s="782">
        <f>SUM(H27:I30)</f>
        <v>0</v>
      </c>
      <c r="I31" s="282"/>
      <c r="J31" s="282">
        <f>SUM(J27:K30)</f>
        <v>0</v>
      </c>
      <c r="K31" s="282"/>
      <c r="L31" s="782">
        <f>SUM(L27:M30)</f>
        <v>0</v>
      </c>
      <c r="M31" s="282"/>
      <c r="N31" s="176"/>
      <c r="O31" s="176"/>
      <c r="P31" s="176"/>
      <c r="Q31" s="282">
        <f>SUM(Q27:R30)</f>
        <v>0</v>
      </c>
      <c r="R31" s="282"/>
      <c r="S31" s="782">
        <f>SUM(S27:T30)</f>
        <v>0</v>
      </c>
      <c r="T31" s="282"/>
      <c r="U31" s="282">
        <f>SUM(U27:V30)</f>
        <v>0</v>
      </c>
      <c r="V31" s="282"/>
      <c r="W31" s="782">
        <f>SUM(W27:X30)</f>
        <v>0</v>
      </c>
      <c r="X31" s="282"/>
      <c r="Y31" s="176"/>
      <c r="Z31" s="176"/>
      <c r="AA31" s="176"/>
      <c r="AB31" s="176"/>
      <c r="AC31" s="1035"/>
      <c r="AD31" s="1035"/>
      <c r="AE31" s="177"/>
      <c r="AF31" s="1035"/>
      <c r="AG31" s="1035"/>
      <c r="AH31" s="178"/>
    </row>
    <row r="32" spans="3:42" s="3" customFormat="1" ht="11.25" customHeight="1" x14ac:dyDescent="0.3">
      <c r="C32" s="59"/>
      <c r="D32" s="59"/>
      <c r="E32" s="59"/>
      <c r="F32" s="59"/>
      <c r="G32" s="59"/>
      <c r="H32" s="10"/>
      <c r="I32" s="10"/>
      <c r="J32" s="59"/>
      <c r="K32" s="59"/>
      <c r="L32" s="10"/>
      <c r="M32" s="10"/>
      <c r="N32" s="10"/>
      <c r="O32" s="10"/>
      <c r="P32" s="10"/>
      <c r="Q32" s="10"/>
      <c r="R32" s="405" t="s">
        <v>296</v>
      </c>
      <c r="S32" s="405"/>
      <c r="T32" s="10"/>
      <c r="U32" s="10"/>
      <c r="V32" s="10"/>
      <c r="W32" s="10"/>
      <c r="X32" s="10"/>
      <c r="Y32" s="10"/>
      <c r="Z32" s="10"/>
      <c r="AA32" s="10"/>
      <c r="AB32" s="10"/>
      <c r="AC32" s="101"/>
      <c r="AD32" s="101"/>
      <c r="AE32" s="102"/>
      <c r="AF32" s="101"/>
      <c r="AG32" s="101"/>
      <c r="AH32" s="93"/>
    </row>
    <row r="33" spans="3:34" ht="9" customHeight="1" thickBot="1" x14ac:dyDescent="0.35"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80"/>
      <c r="AD33" s="180"/>
      <c r="AE33" s="180"/>
      <c r="AF33" s="180"/>
      <c r="AG33" s="180"/>
      <c r="AH33" s="180"/>
    </row>
    <row r="34" spans="3:34" ht="20.149999999999999" customHeight="1" thickBot="1" x14ac:dyDescent="0.35">
      <c r="C34" s="1031" t="s">
        <v>18</v>
      </c>
      <c r="D34" s="1032"/>
      <c r="E34" s="1032"/>
      <c r="F34" s="1032"/>
      <c r="G34" s="1032"/>
      <c r="H34" s="1032"/>
      <c r="I34" s="1032"/>
      <c r="J34" s="1032"/>
      <c r="K34" s="1032"/>
      <c r="L34" s="1032"/>
      <c r="M34" s="1032"/>
      <c r="N34" s="1032"/>
      <c r="O34" s="1032"/>
      <c r="P34" s="1032"/>
      <c r="Q34" s="1032"/>
      <c r="R34" s="1032"/>
      <c r="S34" s="1032"/>
      <c r="T34" s="1032"/>
      <c r="U34" s="1032"/>
      <c r="V34" s="1032"/>
      <c r="W34" s="1032"/>
      <c r="X34" s="1032"/>
      <c r="Y34" s="1032"/>
      <c r="Z34" s="1032"/>
      <c r="AA34" s="1032"/>
      <c r="AB34" s="1032"/>
      <c r="AC34" s="1032"/>
      <c r="AD34" s="1032"/>
      <c r="AE34" s="1032"/>
      <c r="AF34" s="1032"/>
      <c r="AG34" s="1032"/>
      <c r="AH34" s="1033"/>
    </row>
    <row r="35" spans="3:34" ht="20.149999999999999" customHeight="1" x14ac:dyDescent="0.3">
      <c r="C35" s="812" t="s">
        <v>208</v>
      </c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3"/>
      <c r="Q35" s="813"/>
      <c r="R35" s="814"/>
      <c r="S35" s="812" t="s">
        <v>274</v>
      </c>
      <c r="T35" s="813"/>
      <c r="U35" s="813"/>
      <c r="V35" s="813"/>
      <c r="W35" s="813"/>
      <c r="X35" s="813"/>
      <c r="Y35" s="813"/>
      <c r="Z35" s="813"/>
      <c r="AA35" s="813"/>
      <c r="AB35" s="813"/>
      <c r="AC35" s="813"/>
      <c r="AD35" s="813"/>
      <c r="AE35" s="813"/>
      <c r="AF35" s="813"/>
      <c r="AG35" s="813"/>
      <c r="AH35" s="814"/>
    </row>
    <row r="36" spans="3:34" ht="20.149999999999999" customHeight="1" x14ac:dyDescent="0.3">
      <c r="C36" s="1004" t="s">
        <v>14</v>
      </c>
      <c r="D36" s="944"/>
      <c r="E36" s="1019"/>
      <c r="F36" s="943" t="s">
        <v>6</v>
      </c>
      <c r="G36" s="944"/>
      <c r="H36" s="944"/>
      <c r="I36" s="1019"/>
      <c r="J36" s="1025" t="s">
        <v>7</v>
      </c>
      <c r="K36" s="943" t="s">
        <v>69</v>
      </c>
      <c r="L36" s="944"/>
      <c r="M36" s="944"/>
      <c r="N36" s="1019"/>
      <c r="O36" s="467" t="s">
        <v>293</v>
      </c>
      <c r="P36" s="430"/>
      <c r="Q36" s="430"/>
      <c r="R36" s="468"/>
      <c r="S36" s="1004" t="s">
        <v>16</v>
      </c>
      <c r="T36" s="944"/>
      <c r="U36" s="944"/>
      <c r="V36" s="945"/>
      <c r="W36" s="949" t="s">
        <v>6</v>
      </c>
      <c r="X36" s="944"/>
      <c r="Y36" s="944"/>
      <c r="Z36" s="1019"/>
      <c r="AA36" s="787" t="s">
        <v>15</v>
      </c>
      <c r="AB36" s="834"/>
      <c r="AC36" s="834"/>
      <c r="AD36" s="834"/>
      <c r="AE36" s="834"/>
      <c r="AF36" s="834"/>
      <c r="AG36" s="834"/>
      <c r="AH36" s="890"/>
    </row>
    <row r="37" spans="3:34" ht="15.75" customHeight="1" x14ac:dyDescent="0.3">
      <c r="C37" s="1005"/>
      <c r="D37" s="947"/>
      <c r="E37" s="1023"/>
      <c r="F37" s="1020" t="s">
        <v>8</v>
      </c>
      <c r="G37" s="1020"/>
      <c r="H37" s="1020" t="s">
        <v>9</v>
      </c>
      <c r="I37" s="1020"/>
      <c r="J37" s="1026"/>
      <c r="K37" s="946"/>
      <c r="L37" s="947"/>
      <c r="M37" s="947"/>
      <c r="N37" s="1023"/>
      <c r="O37" s="469"/>
      <c r="P37" s="433"/>
      <c r="Q37" s="433"/>
      <c r="R37" s="470"/>
      <c r="S37" s="1005"/>
      <c r="T37" s="947"/>
      <c r="U37" s="947"/>
      <c r="V37" s="947"/>
      <c r="W37" s="1020" t="s">
        <v>8</v>
      </c>
      <c r="X37" s="1020"/>
      <c r="Y37" s="1020" t="s">
        <v>9</v>
      </c>
      <c r="Z37" s="1020"/>
      <c r="AA37" s="787" t="s">
        <v>64</v>
      </c>
      <c r="AB37" s="834"/>
      <c r="AC37" s="834"/>
      <c r="AD37" s="834"/>
      <c r="AE37" s="777" t="str">
        <f>M19</f>
        <v>目標　令和 11 年</v>
      </c>
      <c r="AF37" s="778"/>
      <c r="AG37" s="778"/>
      <c r="AH37" s="779"/>
    </row>
    <row r="38" spans="3:34" ht="15" customHeight="1" x14ac:dyDescent="0.3">
      <c r="C38" s="1011"/>
      <c r="D38" s="961"/>
      <c r="E38" s="1024"/>
      <c r="F38" s="1020"/>
      <c r="G38" s="1020"/>
      <c r="H38" s="1020"/>
      <c r="I38" s="1020"/>
      <c r="J38" s="1027"/>
      <c r="K38" s="926"/>
      <c r="L38" s="927"/>
      <c r="M38" s="927"/>
      <c r="N38" s="931"/>
      <c r="O38" s="471"/>
      <c r="P38" s="472"/>
      <c r="Q38" s="472"/>
      <c r="R38" s="473"/>
      <c r="S38" s="1011"/>
      <c r="T38" s="961"/>
      <c r="U38" s="961"/>
      <c r="V38" s="961"/>
      <c r="W38" s="1020"/>
      <c r="X38" s="1020"/>
      <c r="Y38" s="1020"/>
      <c r="Z38" s="1020"/>
      <c r="AA38" s="1021" t="s">
        <v>65</v>
      </c>
      <c r="AB38" s="1022"/>
      <c r="AC38" s="1028" t="s">
        <v>66</v>
      </c>
      <c r="AD38" s="1029"/>
      <c r="AE38" s="1021" t="s">
        <v>65</v>
      </c>
      <c r="AF38" s="1022"/>
      <c r="AG38" s="1028" t="s">
        <v>66</v>
      </c>
      <c r="AH38" s="1030"/>
    </row>
    <row r="39" spans="3:34" ht="20.149999999999999" customHeight="1" x14ac:dyDescent="0.3">
      <c r="C39" s="1004" t="s">
        <v>10</v>
      </c>
      <c r="D39" s="944"/>
      <c r="E39" s="945"/>
      <c r="F39" s="1012" t="s">
        <v>84</v>
      </c>
      <c r="G39" s="1013"/>
      <c r="H39" s="373" t="s">
        <v>85</v>
      </c>
      <c r="I39" s="344"/>
      <c r="J39" s="183" t="s">
        <v>86</v>
      </c>
      <c r="K39" s="1001"/>
      <c r="L39" s="1016"/>
      <c r="M39" s="1016"/>
      <c r="N39" s="1003"/>
      <c r="O39" s="1001"/>
      <c r="P39" s="1016"/>
      <c r="Q39" s="1016"/>
      <c r="R39" s="995"/>
      <c r="S39" s="1009"/>
      <c r="T39" s="883"/>
      <c r="U39" s="883"/>
      <c r="V39" s="884"/>
      <c r="W39" s="882" t="s">
        <v>84</v>
      </c>
      <c r="X39" s="884"/>
      <c r="Y39" s="882" t="s">
        <v>85</v>
      </c>
      <c r="Z39" s="884"/>
      <c r="AA39" s="1001"/>
      <c r="AB39" s="1002"/>
      <c r="AC39" s="994"/>
      <c r="AD39" s="1003"/>
      <c r="AE39" s="1001"/>
      <c r="AF39" s="1002"/>
      <c r="AG39" s="994"/>
      <c r="AH39" s="995"/>
    </row>
    <row r="40" spans="3:34" ht="20.149999999999999" customHeight="1" x14ac:dyDescent="0.3">
      <c r="C40" s="1005"/>
      <c r="D40" s="947"/>
      <c r="E40" s="948"/>
      <c r="F40" s="1017"/>
      <c r="G40" s="1018"/>
      <c r="H40" s="448"/>
      <c r="I40" s="452"/>
      <c r="J40" s="183" t="s">
        <v>87</v>
      </c>
      <c r="K40" s="1001"/>
      <c r="L40" s="1016"/>
      <c r="M40" s="1016"/>
      <c r="N40" s="1003"/>
      <c r="O40" s="185"/>
      <c r="P40" s="186"/>
      <c r="Q40" s="186"/>
      <c r="R40" s="187"/>
      <c r="S40" s="1009"/>
      <c r="T40" s="883"/>
      <c r="U40" s="883"/>
      <c r="V40" s="884"/>
      <c r="W40" s="882"/>
      <c r="X40" s="884"/>
      <c r="Y40" s="882"/>
      <c r="Z40" s="884"/>
      <c r="AA40" s="1001"/>
      <c r="AB40" s="1002"/>
      <c r="AC40" s="994"/>
      <c r="AD40" s="1003"/>
      <c r="AE40" s="1001"/>
      <c r="AF40" s="1002"/>
      <c r="AG40" s="994"/>
      <c r="AH40" s="995"/>
    </row>
    <row r="41" spans="3:34" ht="20.149999999999999" customHeight="1" x14ac:dyDescent="0.3">
      <c r="C41" s="1010" t="s">
        <v>11</v>
      </c>
      <c r="D41" s="958"/>
      <c r="E41" s="959"/>
      <c r="F41" s="1012" t="s">
        <v>84</v>
      </c>
      <c r="G41" s="1013"/>
      <c r="H41" s="373" t="s">
        <v>85</v>
      </c>
      <c r="I41" s="344"/>
      <c r="J41" s="183" t="s">
        <v>86</v>
      </c>
      <c r="K41" s="1001"/>
      <c r="L41" s="1016"/>
      <c r="M41" s="1016"/>
      <c r="N41" s="1003"/>
      <c r="O41" s="1001"/>
      <c r="P41" s="1016"/>
      <c r="Q41" s="1016"/>
      <c r="R41" s="995"/>
      <c r="S41" s="1009"/>
      <c r="T41" s="883"/>
      <c r="U41" s="883"/>
      <c r="V41" s="884"/>
      <c r="W41" s="882"/>
      <c r="X41" s="884"/>
      <c r="Y41" s="882"/>
      <c r="Z41" s="884"/>
      <c r="AA41" s="1001"/>
      <c r="AB41" s="1002"/>
      <c r="AC41" s="994"/>
      <c r="AD41" s="1003"/>
      <c r="AE41" s="1001"/>
      <c r="AF41" s="1002"/>
      <c r="AG41" s="994"/>
      <c r="AH41" s="995"/>
    </row>
    <row r="42" spans="3:34" ht="20.149999999999999" customHeight="1" x14ac:dyDescent="0.3">
      <c r="C42" s="1011"/>
      <c r="D42" s="961"/>
      <c r="E42" s="962"/>
      <c r="F42" s="1014"/>
      <c r="G42" s="1015"/>
      <c r="H42" s="439"/>
      <c r="I42" s="346"/>
      <c r="J42" s="183" t="s">
        <v>87</v>
      </c>
      <c r="K42" s="1001"/>
      <c r="L42" s="1016"/>
      <c r="M42" s="1016"/>
      <c r="N42" s="1003"/>
      <c r="O42" s="185"/>
      <c r="P42" s="186"/>
      <c r="Q42" s="186"/>
      <c r="R42" s="187"/>
      <c r="S42" s="1009"/>
      <c r="T42" s="883"/>
      <c r="U42" s="883"/>
      <c r="V42" s="884"/>
      <c r="W42" s="882"/>
      <c r="X42" s="884"/>
      <c r="Y42" s="882"/>
      <c r="Z42" s="884"/>
      <c r="AA42" s="1001"/>
      <c r="AB42" s="1002"/>
      <c r="AC42" s="994"/>
      <c r="AD42" s="1003"/>
      <c r="AE42" s="1001"/>
      <c r="AF42" s="1002"/>
      <c r="AG42" s="994"/>
      <c r="AH42" s="995"/>
    </row>
    <row r="43" spans="3:34" ht="20.149999999999999" customHeight="1" x14ac:dyDescent="0.3">
      <c r="C43" s="1004" t="s">
        <v>88</v>
      </c>
      <c r="D43" s="944"/>
      <c r="E43" s="944"/>
      <c r="F43" s="175"/>
      <c r="G43" s="174"/>
      <c r="H43" s="1006"/>
      <c r="I43" s="1003"/>
      <c r="J43" s="182"/>
      <c r="K43" s="1007"/>
      <c r="L43" s="1008"/>
      <c r="M43" s="1008"/>
      <c r="N43" s="997"/>
      <c r="O43" s="188"/>
      <c r="P43" s="189"/>
      <c r="Q43" s="189"/>
      <c r="R43" s="190"/>
      <c r="S43" s="1009"/>
      <c r="T43" s="883"/>
      <c r="U43" s="883"/>
      <c r="V43" s="884"/>
      <c r="W43" s="191"/>
      <c r="X43" s="192"/>
      <c r="Y43" s="191"/>
      <c r="Z43" s="192"/>
      <c r="AA43" s="1001"/>
      <c r="AB43" s="1002"/>
      <c r="AC43" s="994"/>
      <c r="AD43" s="1003"/>
      <c r="AE43" s="1001"/>
      <c r="AF43" s="1002"/>
      <c r="AG43" s="994"/>
      <c r="AH43" s="995"/>
    </row>
    <row r="44" spans="3:34" ht="20.149999999999999" customHeight="1" x14ac:dyDescent="0.3">
      <c r="C44" s="1005"/>
      <c r="D44" s="947"/>
      <c r="E44" s="947"/>
      <c r="F44" s="175"/>
      <c r="G44" s="174"/>
      <c r="H44" s="996"/>
      <c r="I44" s="997"/>
      <c r="J44" s="193"/>
      <c r="K44" s="882"/>
      <c r="L44" s="883"/>
      <c r="M44" s="883"/>
      <c r="N44" s="884"/>
      <c r="O44" s="194"/>
      <c r="P44" s="194"/>
      <c r="Q44" s="194"/>
      <c r="R44" s="195"/>
      <c r="S44" s="998"/>
      <c r="T44" s="999"/>
      <c r="U44" s="999"/>
      <c r="V44" s="1000"/>
      <c r="W44" s="191"/>
      <c r="X44" s="192"/>
      <c r="Y44" s="191"/>
      <c r="Z44" s="192"/>
      <c r="AA44" s="1001"/>
      <c r="AB44" s="1002"/>
      <c r="AC44" s="994"/>
      <c r="AD44" s="1003"/>
      <c r="AE44" s="1001"/>
      <c r="AF44" s="1002"/>
      <c r="AG44" s="994"/>
      <c r="AH44" s="995"/>
    </row>
    <row r="45" spans="3:34" ht="20.149999999999999" customHeight="1" thickBot="1" x14ac:dyDescent="0.35">
      <c r="C45" s="986" t="s">
        <v>67</v>
      </c>
      <c r="D45" s="987"/>
      <c r="E45" s="987"/>
      <c r="F45" s="987"/>
      <c r="G45" s="987"/>
      <c r="H45" s="987"/>
      <c r="I45" s="987"/>
      <c r="J45" s="988"/>
      <c r="K45" s="989">
        <f>SUM(K39:N44)</f>
        <v>0</v>
      </c>
      <c r="L45" s="987"/>
      <c r="M45" s="987"/>
      <c r="N45" s="988"/>
      <c r="O45" s="989">
        <f>SUM(O39:R44)</f>
        <v>0</v>
      </c>
      <c r="P45" s="987"/>
      <c r="Q45" s="987"/>
      <c r="R45" s="990"/>
      <c r="S45" s="991" t="s">
        <v>67</v>
      </c>
      <c r="T45" s="992"/>
      <c r="U45" s="992"/>
      <c r="V45" s="992"/>
      <c r="W45" s="992"/>
      <c r="X45" s="992"/>
      <c r="Y45" s="992"/>
      <c r="Z45" s="993"/>
      <c r="AA45" s="982">
        <f>SUM(AA39:AB44)</f>
        <v>0</v>
      </c>
      <c r="AB45" s="983"/>
      <c r="AC45" s="984">
        <f>SUM(AC39:AD44)</f>
        <v>0</v>
      </c>
      <c r="AD45" s="993"/>
      <c r="AE45" s="982">
        <f>SUM(AE39:AF44)</f>
        <v>0</v>
      </c>
      <c r="AF45" s="983"/>
      <c r="AG45" s="984">
        <f>SUM(AG39:AH44)</f>
        <v>0</v>
      </c>
      <c r="AH45" s="985"/>
    </row>
    <row r="46" spans="3:34" ht="20.149999999999999" customHeight="1" x14ac:dyDescent="0.3">
      <c r="C46" s="812" t="s">
        <v>30</v>
      </c>
      <c r="D46" s="813"/>
      <c r="E46" s="813"/>
      <c r="F46" s="813"/>
      <c r="G46" s="813"/>
      <c r="H46" s="813"/>
      <c r="I46" s="813"/>
      <c r="J46" s="813"/>
      <c r="K46" s="813"/>
      <c r="L46" s="813"/>
      <c r="M46" s="813"/>
      <c r="N46" s="813"/>
      <c r="O46" s="813"/>
      <c r="P46" s="813"/>
      <c r="Q46" s="813"/>
      <c r="R46" s="814"/>
      <c r="S46" s="800" t="s">
        <v>59</v>
      </c>
      <c r="T46" s="801"/>
      <c r="U46" s="801"/>
      <c r="V46" s="801"/>
      <c r="W46" s="801"/>
      <c r="X46" s="801"/>
      <c r="Y46" s="801"/>
      <c r="Z46" s="801"/>
      <c r="AA46" s="801"/>
      <c r="AB46" s="801"/>
      <c r="AC46" s="801"/>
      <c r="AD46" s="801"/>
      <c r="AE46" s="801"/>
      <c r="AF46" s="801"/>
      <c r="AG46" s="801"/>
      <c r="AH46" s="802"/>
    </row>
    <row r="47" spans="3:34" ht="18" customHeight="1" x14ac:dyDescent="0.3">
      <c r="C47" s="234" t="s">
        <v>20</v>
      </c>
      <c r="D47" s="971"/>
      <c r="E47" s="971"/>
      <c r="F47" s="971"/>
      <c r="G47" s="971"/>
      <c r="H47" s="971"/>
      <c r="I47" s="971"/>
      <c r="J47" s="971"/>
      <c r="K47" s="971"/>
      <c r="L47" s="971"/>
      <c r="M47" s="971"/>
      <c r="N47" s="971"/>
      <c r="O47" s="971"/>
      <c r="P47" s="971"/>
      <c r="Q47" s="971"/>
      <c r="R47" s="972"/>
      <c r="S47" s="973" t="s">
        <v>20</v>
      </c>
      <c r="T47" s="971"/>
      <c r="U47" s="971"/>
      <c r="V47" s="971"/>
      <c r="W47" s="971"/>
      <c r="X47" s="971"/>
      <c r="Y47" s="971"/>
      <c r="Z47" s="971"/>
      <c r="AA47" s="971"/>
      <c r="AB47" s="971"/>
      <c r="AC47" s="971"/>
      <c r="AD47" s="971"/>
      <c r="AE47" s="971"/>
      <c r="AF47" s="971"/>
      <c r="AG47" s="971"/>
      <c r="AH47" s="972"/>
    </row>
    <row r="48" spans="3:34" ht="15" customHeight="1" x14ac:dyDescent="0.3">
      <c r="C48" s="197"/>
      <c r="D48" s="154"/>
      <c r="S48" s="196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98"/>
    </row>
    <row r="49" spans="3:34" ht="16.5" customHeight="1" x14ac:dyDescent="0.3">
      <c r="C49" s="234" t="s">
        <v>81</v>
      </c>
      <c r="D49" s="979"/>
      <c r="E49" s="979"/>
      <c r="F49" s="979"/>
      <c r="G49" s="979"/>
      <c r="H49" s="979"/>
      <c r="I49" s="979"/>
      <c r="J49" s="979"/>
      <c r="K49" s="979"/>
      <c r="L49" s="979"/>
      <c r="M49" s="979"/>
      <c r="N49" s="979"/>
      <c r="O49" s="979"/>
      <c r="P49" s="979"/>
      <c r="Q49" s="979"/>
      <c r="R49" s="980"/>
      <c r="S49" s="981" t="s">
        <v>81</v>
      </c>
      <c r="T49" s="979"/>
      <c r="U49" s="979"/>
      <c r="V49" s="979"/>
      <c r="W49" s="979"/>
      <c r="X49" s="979"/>
      <c r="Y49" s="979"/>
      <c r="Z49" s="979"/>
      <c r="AA49" s="979"/>
      <c r="AB49" s="979"/>
      <c r="AC49" s="979"/>
      <c r="AD49" s="979"/>
      <c r="AE49" s="979"/>
      <c r="AF49" s="979"/>
      <c r="AG49" s="979"/>
      <c r="AH49" s="980"/>
    </row>
    <row r="50" spans="3:34" ht="20.149999999999999" customHeight="1" thickBot="1" x14ac:dyDescent="0.35">
      <c r="C50" s="199"/>
      <c r="D50" s="179"/>
      <c r="E50" s="932"/>
      <c r="F50" s="932"/>
      <c r="G50" s="932"/>
      <c r="H50" s="932"/>
      <c r="I50" s="932"/>
      <c r="J50" s="932"/>
      <c r="K50" s="932"/>
      <c r="L50" s="932"/>
      <c r="M50" s="932"/>
      <c r="N50" s="932"/>
      <c r="O50" s="932"/>
      <c r="P50" s="932"/>
      <c r="Q50" s="179"/>
      <c r="R50" s="200"/>
      <c r="S50" s="19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200"/>
    </row>
    <row r="51" spans="3:34" ht="20.149999999999999" customHeight="1" x14ac:dyDescent="0.3">
      <c r="C51" s="800" t="s">
        <v>60</v>
      </c>
      <c r="D51" s="801"/>
      <c r="E51" s="801"/>
      <c r="F51" s="801"/>
      <c r="G51" s="801"/>
      <c r="H51" s="801"/>
      <c r="I51" s="801"/>
      <c r="J51" s="801"/>
      <c r="K51" s="801"/>
      <c r="L51" s="801"/>
      <c r="M51" s="801"/>
      <c r="N51" s="801"/>
      <c r="O51" s="801"/>
      <c r="P51" s="801"/>
      <c r="Q51" s="801"/>
      <c r="R51" s="802"/>
      <c r="S51" s="800" t="s">
        <v>57</v>
      </c>
      <c r="T51" s="801"/>
      <c r="U51" s="801"/>
      <c r="V51" s="801"/>
      <c r="W51" s="801"/>
      <c r="X51" s="801"/>
      <c r="Y51" s="801"/>
      <c r="Z51" s="801"/>
      <c r="AA51" s="801"/>
      <c r="AB51" s="801"/>
      <c r="AC51" s="801"/>
      <c r="AD51" s="801"/>
      <c r="AE51" s="801"/>
      <c r="AF51" s="801"/>
      <c r="AG51" s="801"/>
      <c r="AH51" s="802"/>
    </row>
    <row r="52" spans="3:34" ht="20.149999999999999" customHeight="1" x14ac:dyDescent="0.3">
      <c r="C52" s="234" t="s">
        <v>20</v>
      </c>
      <c r="D52" s="201"/>
      <c r="E52" s="971"/>
      <c r="F52" s="971"/>
      <c r="G52" s="971"/>
      <c r="H52" s="971"/>
      <c r="I52" s="971"/>
      <c r="J52" s="971"/>
      <c r="K52" s="971"/>
      <c r="L52" s="971"/>
      <c r="M52" s="971"/>
      <c r="N52" s="971"/>
      <c r="O52" s="971"/>
      <c r="P52" s="971"/>
      <c r="Q52" s="971"/>
      <c r="R52" s="972"/>
      <c r="S52" s="973" t="s">
        <v>20</v>
      </c>
      <c r="T52" s="971"/>
      <c r="U52" s="974"/>
      <c r="V52" s="974"/>
      <c r="W52" s="974"/>
      <c r="X52" s="974"/>
      <c r="Y52" s="974"/>
      <c r="Z52" s="974"/>
      <c r="AA52" s="974"/>
      <c r="AB52" s="974"/>
      <c r="AC52" s="974"/>
      <c r="AD52" s="974"/>
      <c r="AE52" s="974"/>
      <c r="AF52" s="974"/>
      <c r="AG52" s="974"/>
      <c r="AH52" s="202"/>
    </row>
    <row r="53" spans="3:34" ht="20.149999999999999" customHeight="1" x14ac:dyDescent="0.2">
      <c r="C53" s="196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98"/>
      <c r="S53" s="975"/>
      <c r="T53" s="976"/>
      <c r="U53" s="977"/>
      <c r="V53" s="977"/>
      <c r="W53" s="977"/>
      <c r="X53" s="977"/>
      <c r="Y53" s="977"/>
      <c r="Z53" s="977"/>
      <c r="AA53" s="977"/>
      <c r="AB53" s="977"/>
      <c r="AC53" s="977"/>
      <c r="AD53" s="977"/>
      <c r="AE53" s="977"/>
      <c r="AF53" s="977"/>
      <c r="AG53" s="977"/>
      <c r="AH53" s="978"/>
    </row>
    <row r="54" spans="3:34" ht="20.149999999999999" customHeight="1" x14ac:dyDescent="0.3">
      <c r="C54" s="234" t="s">
        <v>81</v>
      </c>
      <c r="E54" s="979"/>
      <c r="F54" s="979"/>
      <c r="G54" s="979"/>
      <c r="H54" s="979"/>
      <c r="I54" s="979"/>
      <c r="J54" s="979"/>
      <c r="K54" s="979"/>
      <c r="L54" s="979"/>
      <c r="M54" s="979"/>
      <c r="N54" s="979"/>
      <c r="O54" s="979"/>
      <c r="P54" s="979"/>
      <c r="Q54" s="979"/>
      <c r="R54" s="980"/>
      <c r="S54" s="981" t="s">
        <v>81</v>
      </c>
      <c r="T54" s="979"/>
      <c r="U54" s="977"/>
      <c r="V54" s="977"/>
      <c r="W54" s="977"/>
      <c r="X54" s="977"/>
      <c r="Y54" s="977"/>
      <c r="Z54" s="977"/>
      <c r="AA54" s="977"/>
      <c r="AB54" s="977"/>
      <c r="AC54" s="977"/>
      <c r="AD54" s="977"/>
      <c r="AE54" s="977"/>
      <c r="AF54" s="977"/>
      <c r="AG54" s="977"/>
      <c r="AH54" s="978"/>
    </row>
    <row r="55" spans="3:34" ht="19.5" customHeight="1" thickBot="1" x14ac:dyDescent="0.35">
      <c r="C55" s="199"/>
      <c r="D55" s="179"/>
      <c r="E55" s="932"/>
      <c r="F55" s="932"/>
      <c r="G55" s="932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33"/>
      <c r="S55" s="199"/>
      <c r="T55" s="179"/>
      <c r="U55" s="934"/>
      <c r="V55" s="934"/>
      <c r="W55" s="934"/>
      <c r="X55" s="934"/>
      <c r="Y55" s="934"/>
      <c r="Z55" s="934"/>
      <c r="AA55" s="934"/>
      <c r="AB55" s="934"/>
      <c r="AC55" s="934"/>
      <c r="AD55" s="934"/>
      <c r="AE55" s="934"/>
      <c r="AF55" s="934"/>
      <c r="AG55" s="934"/>
      <c r="AH55" s="935"/>
    </row>
    <row r="56" spans="3:34" ht="8.25" customHeight="1" x14ac:dyDescent="0.3"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</row>
    <row r="57" spans="3:34" ht="20.149999999999999" customHeight="1" x14ac:dyDescent="0.3">
      <c r="C57" s="936" t="s">
        <v>33</v>
      </c>
      <c r="D57" s="936"/>
      <c r="E57" s="936"/>
      <c r="F57" s="936"/>
      <c r="G57" s="936"/>
      <c r="H57" s="936"/>
      <c r="I57" s="936"/>
      <c r="J57" s="936"/>
      <c r="K57" s="936"/>
      <c r="L57" s="936"/>
      <c r="M57" s="936"/>
      <c r="N57" s="936"/>
      <c r="O57" s="936"/>
      <c r="P57" s="936"/>
      <c r="Q57" s="936"/>
      <c r="R57" s="936"/>
      <c r="S57" s="936"/>
      <c r="T57" s="936"/>
      <c r="U57" s="936"/>
      <c r="V57" s="936"/>
      <c r="W57" s="936"/>
      <c r="X57" s="936"/>
      <c r="Y57" s="936"/>
      <c r="Z57" s="936"/>
      <c r="AA57" s="936"/>
      <c r="AB57" s="936"/>
      <c r="AC57" s="936"/>
      <c r="AD57" s="936"/>
      <c r="AE57" s="936"/>
      <c r="AF57" s="936"/>
      <c r="AG57" s="936"/>
      <c r="AH57" s="936"/>
    </row>
    <row r="58" spans="3:34" ht="20.149999999999999" customHeight="1" x14ac:dyDescent="0.3">
      <c r="C58" s="937" t="s">
        <v>166</v>
      </c>
      <c r="D58" s="938"/>
      <c r="E58" s="938"/>
      <c r="F58" s="938"/>
      <c r="G58" s="938"/>
      <c r="H58" s="938"/>
      <c r="I58" s="938"/>
      <c r="J58" s="938"/>
      <c r="K58" s="938"/>
      <c r="L58" s="938"/>
      <c r="M58" s="938"/>
      <c r="N58" s="938"/>
      <c r="O58" s="938"/>
      <c r="P58" s="938"/>
      <c r="Q58" s="938"/>
      <c r="R58" s="938"/>
      <c r="S58" s="938"/>
      <c r="T58" s="939"/>
      <c r="U58" s="940" t="s">
        <v>40</v>
      </c>
      <c r="V58" s="941"/>
      <c r="W58" s="941"/>
      <c r="X58" s="941"/>
      <c r="Y58" s="941"/>
      <c r="Z58" s="941"/>
      <c r="AA58" s="941"/>
      <c r="AB58" s="941"/>
      <c r="AC58" s="941"/>
      <c r="AD58" s="941"/>
      <c r="AE58" s="941"/>
      <c r="AF58" s="941"/>
      <c r="AG58" s="941"/>
      <c r="AH58" s="942"/>
    </row>
    <row r="59" spans="3:34" ht="20.149999999999999" customHeight="1" x14ac:dyDescent="0.3">
      <c r="C59" s="943" t="s">
        <v>34</v>
      </c>
      <c r="D59" s="944"/>
      <c r="E59" s="944"/>
      <c r="F59" s="945"/>
      <c r="G59" s="949" t="s">
        <v>35</v>
      </c>
      <c r="H59" s="949" t="s">
        <v>36</v>
      </c>
      <c r="I59" s="951" t="s">
        <v>37</v>
      </c>
      <c r="J59" s="952"/>
      <c r="K59" s="949" t="s">
        <v>4</v>
      </c>
      <c r="L59" s="944"/>
      <c r="M59" s="944"/>
      <c r="N59" s="944"/>
      <c r="O59" s="945"/>
      <c r="P59" s="924" t="s">
        <v>89</v>
      </c>
      <c r="Q59" s="925"/>
      <c r="R59" s="780" t="str">
        <f>AB14</f>
        <v>令和 11 年</v>
      </c>
      <c r="S59" s="780"/>
      <c r="T59" s="781"/>
      <c r="U59" s="926" t="s">
        <v>41</v>
      </c>
      <c r="V59" s="927"/>
      <c r="W59" s="927"/>
      <c r="X59" s="928"/>
      <c r="Y59" s="929" t="s">
        <v>42</v>
      </c>
      <c r="Z59" s="930"/>
      <c r="AA59" s="926" t="s">
        <v>43</v>
      </c>
      <c r="AB59" s="931"/>
      <c r="AC59" s="204"/>
      <c r="AD59" s="181" t="s">
        <v>44</v>
      </c>
      <c r="AE59" s="926" t="s">
        <v>45</v>
      </c>
      <c r="AF59" s="931"/>
      <c r="AG59" s="204"/>
      <c r="AH59" s="181" t="s">
        <v>44</v>
      </c>
    </row>
    <row r="60" spans="3:34" ht="20.149999999999999" customHeight="1" x14ac:dyDescent="0.3">
      <c r="C60" s="946"/>
      <c r="D60" s="947"/>
      <c r="E60" s="947"/>
      <c r="F60" s="948"/>
      <c r="G60" s="950"/>
      <c r="H60" s="950"/>
      <c r="I60" s="953"/>
      <c r="J60" s="954"/>
      <c r="K60" s="915" t="s">
        <v>38</v>
      </c>
      <c r="L60" s="915"/>
      <c r="M60" s="916" t="s">
        <v>39</v>
      </c>
      <c r="N60" s="913" t="s">
        <v>70</v>
      </c>
      <c r="O60" s="914"/>
      <c r="P60" s="915" t="s">
        <v>38</v>
      </c>
      <c r="Q60" s="915"/>
      <c r="R60" s="916" t="s">
        <v>39</v>
      </c>
      <c r="S60" s="913" t="s">
        <v>70</v>
      </c>
      <c r="T60" s="914"/>
      <c r="U60" s="957" t="s">
        <v>46</v>
      </c>
      <c r="V60" s="958"/>
      <c r="W60" s="958"/>
      <c r="X60" s="959"/>
      <c r="Y60" s="963" t="s">
        <v>42</v>
      </c>
      <c r="Z60" s="964"/>
      <c r="AA60" s="965" t="s">
        <v>43</v>
      </c>
      <c r="AB60" s="966"/>
      <c r="AC60" s="203"/>
      <c r="AD60" s="171" t="s">
        <v>44</v>
      </c>
      <c r="AE60" s="965" t="s">
        <v>45</v>
      </c>
      <c r="AF60" s="966"/>
      <c r="AG60" s="203"/>
      <c r="AH60" s="171" t="s">
        <v>44</v>
      </c>
    </row>
    <row r="61" spans="3:34" ht="20.149999999999999" customHeight="1" x14ac:dyDescent="0.3">
      <c r="C61" s="926"/>
      <c r="D61" s="927"/>
      <c r="E61" s="927"/>
      <c r="F61" s="928"/>
      <c r="G61" s="950"/>
      <c r="H61" s="950"/>
      <c r="I61" s="955"/>
      <c r="J61" s="956"/>
      <c r="K61" s="915"/>
      <c r="L61" s="915"/>
      <c r="M61" s="916"/>
      <c r="N61" s="914"/>
      <c r="O61" s="914"/>
      <c r="P61" s="915"/>
      <c r="Q61" s="915"/>
      <c r="R61" s="916"/>
      <c r="S61" s="914"/>
      <c r="T61" s="914"/>
      <c r="U61" s="960"/>
      <c r="V61" s="961"/>
      <c r="W61" s="961"/>
      <c r="X61" s="962"/>
      <c r="Y61" s="967" t="s">
        <v>47</v>
      </c>
      <c r="Z61" s="968"/>
      <c r="AA61" s="969" t="s">
        <v>43</v>
      </c>
      <c r="AB61" s="970"/>
      <c r="AC61" s="203"/>
      <c r="AD61" s="171" t="s">
        <v>44</v>
      </c>
      <c r="AE61" s="969" t="s">
        <v>45</v>
      </c>
      <c r="AF61" s="970"/>
      <c r="AG61" s="203"/>
      <c r="AH61" s="171" t="s">
        <v>44</v>
      </c>
    </row>
    <row r="62" spans="3:34" ht="20.149999999999999" customHeight="1" x14ac:dyDescent="0.3">
      <c r="C62" s="919">
        <f>+AB7</f>
        <v>0</v>
      </c>
      <c r="D62" s="920"/>
      <c r="E62" s="920"/>
      <c r="F62" s="921"/>
      <c r="G62" s="205"/>
      <c r="H62" s="205"/>
      <c r="I62" s="904" t="s">
        <v>48</v>
      </c>
      <c r="J62" s="905"/>
      <c r="K62" s="917" t="s">
        <v>275</v>
      </c>
      <c r="L62" s="918"/>
      <c r="M62" s="184" t="s">
        <v>75</v>
      </c>
      <c r="N62" s="922"/>
      <c r="O62" s="923"/>
      <c r="P62" s="917" t="s">
        <v>275</v>
      </c>
      <c r="Q62" s="918"/>
      <c r="R62" s="184" t="s">
        <v>75</v>
      </c>
      <c r="S62" s="922"/>
      <c r="T62" s="923"/>
      <c r="U62" s="862" t="s">
        <v>103</v>
      </c>
      <c r="V62" s="894"/>
    </row>
    <row r="63" spans="3:34" ht="20.149999999999999" customHeight="1" x14ac:dyDescent="0.3">
      <c r="C63" s="908"/>
      <c r="D63" s="909"/>
      <c r="E63" s="909"/>
      <c r="F63" s="910"/>
      <c r="G63" s="205"/>
      <c r="H63" s="205"/>
      <c r="I63" s="904"/>
      <c r="J63" s="905"/>
      <c r="K63" s="906"/>
      <c r="L63" s="907"/>
      <c r="M63" s="206"/>
      <c r="N63" s="917"/>
      <c r="O63" s="918"/>
      <c r="P63" s="906"/>
      <c r="Q63" s="907"/>
      <c r="R63" s="206"/>
      <c r="S63" s="917"/>
      <c r="T63" s="918"/>
      <c r="U63" s="891" t="s">
        <v>102</v>
      </c>
      <c r="V63" s="892"/>
      <c r="W63" s="892"/>
      <c r="X63" s="892"/>
      <c r="Y63" s="151"/>
      <c r="Z63" s="136" t="s">
        <v>101</v>
      </c>
      <c r="AA63" s="893" t="s">
        <v>154</v>
      </c>
      <c r="AB63" s="893"/>
      <c r="AC63" s="893"/>
      <c r="AD63" s="893"/>
      <c r="AE63" s="787"/>
      <c r="AF63" s="788"/>
      <c r="AG63" s="136" t="s">
        <v>73</v>
      </c>
    </row>
    <row r="64" spans="3:34" ht="20.149999999999999" customHeight="1" x14ac:dyDescent="0.3">
      <c r="C64" s="908"/>
      <c r="D64" s="909"/>
      <c r="E64" s="909"/>
      <c r="F64" s="910"/>
      <c r="G64" s="205"/>
      <c r="H64" s="205"/>
      <c r="I64" s="904"/>
      <c r="J64" s="905"/>
      <c r="K64" s="906"/>
      <c r="L64" s="907"/>
      <c r="M64" s="206"/>
      <c r="N64" s="911"/>
      <c r="O64" s="912"/>
      <c r="P64" s="906"/>
      <c r="Q64" s="907"/>
      <c r="R64" s="206"/>
      <c r="S64" s="911"/>
      <c r="T64" s="912"/>
      <c r="U64" s="875" t="s">
        <v>81</v>
      </c>
      <c r="V64" s="846"/>
      <c r="Y64" s="155"/>
    </row>
    <row r="65" spans="3:38" ht="20.149999999999999" customHeight="1" x14ac:dyDescent="0.3">
      <c r="C65" s="901"/>
      <c r="D65" s="902"/>
      <c r="E65" s="902"/>
      <c r="F65" s="903"/>
      <c r="G65" s="205"/>
      <c r="H65" s="205"/>
      <c r="I65" s="904"/>
      <c r="J65" s="905"/>
      <c r="K65" s="906"/>
      <c r="L65" s="907"/>
      <c r="M65" s="206"/>
      <c r="N65" s="906"/>
      <c r="O65" s="907"/>
      <c r="P65" s="906"/>
      <c r="Q65" s="907"/>
      <c r="R65" s="206"/>
      <c r="S65" s="906"/>
      <c r="T65" s="884"/>
      <c r="U65" s="891" t="s">
        <v>102</v>
      </c>
      <c r="V65" s="892"/>
      <c r="W65" s="892"/>
      <c r="X65" s="892"/>
      <c r="Y65" s="151"/>
      <c r="Z65" s="136" t="s">
        <v>101</v>
      </c>
      <c r="AA65" s="893" t="s">
        <v>154</v>
      </c>
      <c r="AB65" s="893"/>
      <c r="AC65" s="893"/>
      <c r="AD65" s="893"/>
      <c r="AE65" s="787"/>
      <c r="AF65" s="788"/>
      <c r="AG65" s="136" t="s">
        <v>73</v>
      </c>
    </row>
    <row r="66" spans="3:38" ht="12.75" customHeight="1" x14ac:dyDescent="0.3"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894">
        <f>SUM(N62:O65)</f>
        <v>0</v>
      </c>
      <c r="O66" s="894"/>
      <c r="P66" s="154"/>
      <c r="Q66" s="154"/>
      <c r="R66" s="154"/>
      <c r="S66" s="894">
        <f>SUM(S62:T65)</f>
        <v>0</v>
      </c>
      <c r="T66" s="894"/>
      <c r="U66" s="154"/>
    </row>
    <row r="67" spans="3:38" s="3" customFormat="1" ht="12.75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658">
        <f>SUM(N62:O65)</f>
        <v>0</v>
      </c>
      <c r="O67" s="658"/>
      <c r="P67" s="10"/>
      <c r="Q67" s="10"/>
      <c r="R67" s="405" t="s">
        <v>227</v>
      </c>
      <c r="S67" s="405"/>
      <c r="T67" s="10"/>
      <c r="U67" s="10"/>
    </row>
    <row r="68" spans="3:38" ht="7.5" customHeight="1" x14ac:dyDescent="0.3"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</row>
    <row r="69" spans="3:38" ht="20.149999999999999" customHeight="1" thickBot="1" x14ac:dyDescent="0.35">
      <c r="C69" s="159" t="s">
        <v>52</v>
      </c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207"/>
      <c r="T69" s="207"/>
      <c r="U69" s="207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</row>
    <row r="70" spans="3:38" ht="24" customHeight="1" x14ac:dyDescent="0.3">
      <c r="C70" s="895" t="s">
        <v>51</v>
      </c>
      <c r="D70" s="896"/>
      <c r="E70" s="896"/>
      <c r="F70" s="896"/>
      <c r="G70" s="896"/>
      <c r="H70" s="896"/>
      <c r="I70" s="896"/>
      <c r="J70" s="896"/>
      <c r="K70" s="896"/>
      <c r="L70" s="896"/>
      <c r="M70" s="896"/>
      <c r="N70" s="896"/>
      <c r="O70" s="896"/>
      <c r="P70" s="897"/>
      <c r="Q70" s="898" t="s">
        <v>49</v>
      </c>
      <c r="R70" s="896"/>
      <c r="S70" s="896"/>
      <c r="T70" s="896"/>
      <c r="U70" s="899"/>
      <c r="X70" s="900"/>
      <c r="Y70" s="900"/>
      <c r="Z70" s="900"/>
      <c r="AA70" s="900"/>
      <c r="AB70" s="900"/>
      <c r="AC70" s="900"/>
      <c r="AD70" s="900"/>
      <c r="AE70" s="900"/>
      <c r="AF70" s="900"/>
      <c r="AG70" s="900"/>
      <c r="AH70" s="900"/>
    </row>
    <row r="71" spans="3:38" ht="24" customHeight="1" x14ac:dyDescent="0.3">
      <c r="C71" s="889" t="s">
        <v>246</v>
      </c>
      <c r="D71" s="834"/>
      <c r="E71" s="834"/>
      <c r="F71" s="834"/>
      <c r="G71" s="834"/>
      <c r="H71" s="834"/>
      <c r="I71" s="834"/>
      <c r="J71" s="834"/>
      <c r="K71" s="834"/>
      <c r="L71" s="834"/>
      <c r="M71" s="834"/>
      <c r="N71" s="834"/>
      <c r="O71" s="834"/>
      <c r="P71" s="788"/>
      <c r="Q71" s="787"/>
      <c r="R71" s="834"/>
      <c r="S71" s="834"/>
      <c r="T71" s="834"/>
      <c r="U71" s="890"/>
    </row>
    <row r="72" spans="3:38" ht="24" customHeight="1" x14ac:dyDescent="0.3">
      <c r="C72" s="889"/>
      <c r="D72" s="834"/>
      <c r="E72" s="834"/>
      <c r="F72" s="834"/>
      <c r="G72" s="834"/>
      <c r="H72" s="834"/>
      <c r="I72" s="834"/>
      <c r="J72" s="834"/>
      <c r="K72" s="834"/>
      <c r="L72" s="834"/>
      <c r="M72" s="834"/>
      <c r="N72" s="834"/>
      <c r="O72" s="834"/>
      <c r="P72" s="788"/>
      <c r="Q72" s="787"/>
      <c r="R72" s="834"/>
      <c r="S72" s="834"/>
      <c r="T72" s="834"/>
      <c r="U72" s="890"/>
      <c r="Y72" s="136" t="s">
        <v>94</v>
      </c>
    </row>
    <row r="73" spans="3:38" ht="24" customHeight="1" x14ac:dyDescent="0.3">
      <c r="C73" s="889"/>
      <c r="D73" s="834"/>
      <c r="E73" s="834"/>
      <c r="F73" s="834"/>
      <c r="G73" s="834"/>
      <c r="H73" s="834"/>
      <c r="I73" s="834"/>
      <c r="J73" s="834"/>
      <c r="K73" s="834"/>
      <c r="L73" s="834"/>
      <c r="M73" s="834"/>
      <c r="N73" s="834"/>
      <c r="O73" s="834"/>
      <c r="P73" s="788"/>
      <c r="Q73" s="787"/>
      <c r="R73" s="834"/>
      <c r="S73" s="834"/>
      <c r="T73" s="834"/>
      <c r="U73" s="890"/>
    </row>
    <row r="74" spans="3:38" ht="24" customHeight="1" x14ac:dyDescent="0.3">
      <c r="C74" s="889"/>
      <c r="D74" s="834"/>
      <c r="E74" s="834"/>
      <c r="F74" s="834"/>
      <c r="G74" s="834"/>
      <c r="H74" s="834"/>
      <c r="I74" s="834"/>
      <c r="J74" s="834"/>
      <c r="K74" s="834"/>
      <c r="L74" s="834"/>
      <c r="M74" s="834"/>
      <c r="N74" s="834"/>
      <c r="O74" s="834"/>
      <c r="P74" s="788"/>
      <c r="Q74" s="787"/>
      <c r="R74" s="834"/>
      <c r="S74" s="834"/>
      <c r="T74" s="834"/>
      <c r="U74" s="890"/>
    </row>
    <row r="75" spans="3:38" ht="24" customHeight="1" x14ac:dyDescent="0.3">
      <c r="C75" s="889"/>
      <c r="D75" s="834"/>
      <c r="E75" s="834"/>
      <c r="F75" s="834"/>
      <c r="G75" s="834"/>
      <c r="H75" s="834"/>
      <c r="I75" s="834"/>
      <c r="J75" s="834"/>
      <c r="K75" s="834"/>
      <c r="L75" s="834"/>
      <c r="M75" s="834"/>
      <c r="N75" s="834"/>
      <c r="O75" s="834"/>
      <c r="P75" s="788"/>
      <c r="Q75" s="787"/>
      <c r="R75" s="834"/>
      <c r="S75" s="834"/>
      <c r="T75" s="834"/>
      <c r="U75" s="890"/>
    </row>
    <row r="76" spans="3:38" ht="24" customHeight="1" x14ac:dyDescent="0.3">
      <c r="C76" s="889"/>
      <c r="D76" s="834"/>
      <c r="E76" s="834"/>
      <c r="F76" s="834"/>
      <c r="G76" s="834"/>
      <c r="H76" s="834"/>
      <c r="I76" s="834"/>
      <c r="J76" s="834"/>
      <c r="K76" s="834"/>
      <c r="L76" s="834"/>
      <c r="M76" s="834"/>
      <c r="N76" s="834"/>
      <c r="O76" s="834"/>
      <c r="P76" s="788"/>
      <c r="Q76" s="787"/>
      <c r="R76" s="834"/>
      <c r="S76" s="834"/>
      <c r="T76" s="834"/>
      <c r="U76" s="890"/>
    </row>
    <row r="77" spans="3:38" ht="24" customHeight="1" x14ac:dyDescent="0.3">
      <c r="C77" s="889"/>
      <c r="D77" s="834"/>
      <c r="E77" s="834"/>
      <c r="F77" s="834"/>
      <c r="G77" s="834"/>
      <c r="H77" s="834"/>
      <c r="I77" s="834"/>
      <c r="J77" s="834"/>
      <c r="K77" s="834"/>
      <c r="L77" s="834"/>
      <c r="M77" s="834"/>
      <c r="N77" s="834"/>
      <c r="O77" s="834"/>
      <c r="P77" s="788"/>
      <c r="Q77" s="787"/>
      <c r="R77" s="834"/>
      <c r="S77" s="834"/>
      <c r="T77" s="834"/>
      <c r="U77" s="890"/>
    </row>
    <row r="78" spans="3:38" ht="24" customHeight="1" x14ac:dyDescent="0.3">
      <c r="C78" s="889"/>
      <c r="D78" s="834"/>
      <c r="E78" s="834"/>
      <c r="F78" s="834"/>
      <c r="G78" s="834"/>
      <c r="H78" s="834"/>
      <c r="I78" s="834"/>
      <c r="J78" s="834"/>
      <c r="K78" s="834"/>
      <c r="L78" s="834"/>
      <c r="M78" s="834"/>
      <c r="N78" s="834"/>
      <c r="O78" s="834"/>
      <c r="P78" s="788"/>
      <c r="Q78" s="787"/>
      <c r="R78" s="834"/>
      <c r="S78" s="834"/>
      <c r="T78" s="834"/>
      <c r="U78" s="890"/>
      <c r="AL78" s="6"/>
    </row>
    <row r="79" spans="3:38" ht="24" customHeight="1" x14ac:dyDescent="0.3">
      <c r="C79" s="889"/>
      <c r="D79" s="834"/>
      <c r="E79" s="834"/>
      <c r="F79" s="834"/>
      <c r="G79" s="834"/>
      <c r="H79" s="834"/>
      <c r="I79" s="834"/>
      <c r="J79" s="834"/>
      <c r="K79" s="834"/>
      <c r="L79" s="834"/>
      <c r="M79" s="834"/>
      <c r="N79" s="834"/>
      <c r="O79" s="834"/>
      <c r="P79" s="788"/>
      <c r="Q79" s="787"/>
      <c r="R79" s="834"/>
      <c r="S79" s="834"/>
      <c r="T79" s="834"/>
      <c r="U79" s="890"/>
      <c r="AL79" s="37"/>
    </row>
    <row r="80" spans="3:38" ht="24" customHeight="1" x14ac:dyDescent="0.3">
      <c r="C80" s="889"/>
      <c r="D80" s="834"/>
      <c r="E80" s="834"/>
      <c r="F80" s="834"/>
      <c r="G80" s="834"/>
      <c r="H80" s="834"/>
      <c r="I80" s="834"/>
      <c r="J80" s="834"/>
      <c r="K80" s="834"/>
      <c r="L80" s="834"/>
      <c r="M80" s="834"/>
      <c r="N80" s="834"/>
      <c r="O80" s="834"/>
      <c r="P80" s="788"/>
      <c r="Q80" s="787"/>
      <c r="R80" s="834"/>
      <c r="S80" s="834"/>
      <c r="T80" s="834"/>
      <c r="U80" s="890"/>
      <c r="AL80" s="23"/>
    </row>
    <row r="81" spans="3:38" ht="24" customHeight="1" x14ac:dyDescent="0.3">
      <c r="C81" s="889"/>
      <c r="D81" s="834"/>
      <c r="E81" s="834"/>
      <c r="F81" s="834"/>
      <c r="G81" s="834"/>
      <c r="H81" s="834"/>
      <c r="I81" s="834"/>
      <c r="J81" s="834"/>
      <c r="K81" s="834"/>
      <c r="L81" s="834"/>
      <c r="M81" s="834"/>
      <c r="N81" s="834"/>
      <c r="O81" s="834"/>
      <c r="P81" s="788"/>
      <c r="Q81" s="787"/>
      <c r="R81" s="834"/>
      <c r="S81" s="834"/>
      <c r="T81" s="834"/>
      <c r="U81" s="890"/>
      <c r="AL81" s="23"/>
    </row>
    <row r="82" spans="3:38" ht="24" customHeight="1" x14ac:dyDescent="0.3">
      <c r="C82" s="889"/>
      <c r="D82" s="834"/>
      <c r="E82" s="834"/>
      <c r="F82" s="834"/>
      <c r="G82" s="834"/>
      <c r="H82" s="834"/>
      <c r="I82" s="834"/>
      <c r="J82" s="834"/>
      <c r="K82" s="834"/>
      <c r="L82" s="834"/>
      <c r="M82" s="834"/>
      <c r="N82" s="834"/>
      <c r="O82" s="834"/>
      <c r="P82" s="788"/>
      <c r="Q82" s="787"/>
      <c r="R82" s="834"/>
      <c r="S82" s="834"/>
      <c r="T82" s="834"/>
      <c r="U82" s="890"/>
      <c r="AL82" s="23"/>
    </row>
    <row r="83" spans="3:38" ht="24" customHeight="1" x14ac:dyDescent="0.3">
      <c r="C83" s="889"/>
      <c r="D83" s="834"/>
      <c r="E83" s="834"/>
      <c r="F83" s="834"/>
      <c r="G83" s="834"/>
      <c r="H83" s="834"/>
      <c r="I83" s="834"/>
      <c r="J83" s="834"/>
      <c r="K83" s="834"/>
      <c r="L83" s="834"/>
      <c r="M83" s="834"/>
      <c r="N83" s="834"/>
      <c r="O83" s="834"/>
      <c r="P83" s="788"/>
      <c r="Q83" s="787"/>
      <c r="R83" s="834"/>
      <c r="S83" s="834"/>
      <c r="T83" s="834"/>
      <c r="U83" s="890"/>
      <c r="AL83" s="23"/>
    </row>
    <row r="84" spans="3:38" ht="24" customHeight="1" x14ac:dyDescent="0.3">
      <c r="C84" s="889" t="s">
        <v>247</v>
      </c>
      <c r="D84" s="834"/>
      <c r="E84" s="834"/>
      <c r="F84" s="834"/>
      <c r="G84" s="834"/>
      <c r="H84" s="834"/>
      <c r="I84" s="834"/>
      <c r="J84" s="834"/>
      <c r="K84" s="834"/>
      <c r="L84" s="834"/>
      <c r="M84" s="834"/>
      <c r="N84" s="834"/>
      <c r="O84" s="834"/>
      <c r="P84" s="788"/>
      <c r="Q84" s="787"/>
      <c r="R84" s="834"/>
      <c r="S84" s="834"/>
      <c r="T84" s="834"/>
      <c r="U84" s="890"/>
      <c r="AL84" s="23"/>
    </row>
    <row r="85" spans="3:38" ht="24" customHeight="1" x14ac:dyDescent="0.3">
      <c r="C85" s="889"/>
      <c r="D85" s="834"/>
      <c r="E85" s="834"/>
      <c r="F85" s="834"/>
      <c r="G85" s="834"/>
      <c r="H85" s="834"/>
      <c r="I85" s="834"/>
      <c r="J85" s="834"/>
      <c r="K85" s="834"/>
      <c r="L85" s="834"/>
      <c r="M85" s="834"/>
      <c r="N85" s="834"/>
      <c r="O85" s="834"/>
      <c r="P85" s="788"/>
      <c r="Q85" s="787"/>
      <c r="R85" s="834"/>
      <c r="S85" s="834"/>
      <c r="T85" s="834"/>
      <c r="U85" s="890"/>
      <c r="AL85" s="23"/>
    </row>
    <row r="86" spans="3:38" ht="24" customHeight="1" x14ac:dyDescent="0.3">
      <c r="C86" s="889"/>
      <c r="D86" s="834"/>
      <c r="E86" s="834"/>
      <c r="F86" s="834"/>
      <c r="G86" s="834"/>
      <c r="H86" s="834"/>
      <c r="I86" s="834"/>
      <c r="J86" s="834"/>
      <c r="K86" s="834"/>
      <c r="L86" s="834"/>
      <c r="M86" s="834"/>
      <c r="N86" s="834"/>
      <c r="O86" s="834"/>
      <c r="P86" s="788"/>
      <c r="Q86" s="787"/>
      <c r="R86" s="834"/>
      <c r="S86" s="834"/>
      <c r="T86" s="834"/>
      <c r="U86" s="890"/>
      <c r="AL86" s="23"/>
    </row>
    <row r="87" spans="3:38" ht="24" customHeight="1" x14ac:dyDescent="0.3">
      <c r="C87" s="889"/>
      <c r="D87" s="834"/>
      <c r="E87" s="834"/>
      <c r="F87" s="834"/>
      <c r="G87" s="834"/>
      <c r="H87" s="834"/>
      <c r="I87" s="834"/>
      <c r="J87" s="834"/>
      <c r="K87" s="834"/>
      <c r="L87" s="834"/>
      <c r="M87" s="834"/>
      <c r="N87" s="834"/>
      <c r="O87" s="834"/>
      <c r="P87" s="788"/>
      <c r="Q87" s="787"/>
      <c r="R87" s="834"/>
      <c r="S87" s="834"/>
      <c r="T87" s="834"/>
      <c r="U87" s="890"/>
      <c r="AL87" s="23"/>
    </row>
    <row r="88" spans="3:38" ht="24" customHeight="1" x14ac:dyDescent="0.3">
      <c r="C88" s="889"/>
      <c r="D88" s="834"/>
      <c r="E88" s="834"/>
      <c r="F88" s="834"/>
      <c r="G88" s="834"/>
      <c r="H88" s="834"/>
      <c r="I88" s="834"/>
      <c r="J88" s="834"/>
      <c r="K88" s="834"/>
      <c r="L88" s="834"/>
      <c r="M88" s="834"/>
      <c r="N88" s="834"/>
      <c r="O88" s="834"/>
      <c r="P88" s="788"/>
      <c r="Q88" s="787"/>
      <c r="R88" s="834"/>
      <c r="S88" s="834"/>
      <c r="T88" s="834"/>
      <c r="U88" s="890"/>
      <c r="AL88" s="23"/>
    </row>
    <row r="89" spans="3:38" ht="24" customHeight="1" x14ac:dyDescent="0.3">
      <c r="C89" s="889"/>
      <c r="D89" s="834"/>
      <c r="E89" s="834"/>
      <c r="F89" s="834"/>
      <c r="G89" s="834"/>
      <c r="H89" s="834"/>
      <c r="I89" s="834"/>
      <c r="J89" s="834"/>
      <c r="K89" s="834"/>
      <c r="L89" s="834"/>
      <c r="M89" s="834"/>
      <c r="N89" s="834"/>
      <c r="O89" s="834"/>
      <c r="P89" s="788"/>
      <c r="Q89" s="787"/>
      <c r="R89" s="834"/>
      <c r="S89" s="834"/>
      <c r="T89" s="834"/>
      <c r="U89" s="890"/>
      <c r="AL89" s="23"/>
    </row>
    <row r="90" spans="3:38" ht="24" customHeight="1" x14ac:dyDescent="0.3">
      <c r="C90" s="889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788"/>
      <c r="Q90" s="787"/>
      <c r="R90" s="834"/>
      <c r="S90" s="834"/>
      <c r="T90" s="834"/>
      <c r="U90" s="890"/>
      <c r="AL90" s="23"/>
    </row>
    <row r="91" spans="3:38" ht="20.149999999999999" customHeight="1" x14ac:dyDescent="0.3">
      <c r="C91" s="140" t="s">
        <v>50</v>
      </c>
      <c r="D91" s="208"/>
      <c r="E91" s="208"/>
      <c r="F91" s="208"/>
      <c r="G91" s="208"/>
      <c r="H91" s="208"/>
      <c r="I91" s="208"/>
      <c r="J91" s="208"/>
      <c r="K91" s="209"/>
      <c r="L91" s="209"/>
      <c r="M91" s="209"/>
      <c r="N91" s="209"/>
      <c r="O91" s="209"/>
      <c r="P91" s="208"/>
      <c r="Q91" s="208"/>
      <c r="R91" s="208"/>
      <c r="S91" s="208"/>
      <c r="T91" s="140"/>
      <c r="U91" s="140"/>
      <c r="V91" s="140"/>
      <c r="W91" s="140"/>
      <c r="X91" s="140"/>
      <c r="Y91" s="155"/>
      <c r="AL91" s="23"/>
    </row>
    <row r="92" spans="3:38" ht="20.149999999999999" customHeight="1" x14ac:dyDescent="0.3">
      <c r="C92" s="140" t="s">
        <v>53</v>
      </c>
      <c r="D92" s="210"/>
      <c r="E92" s="210"/>
      <c r="F92" s="210"/>
      <c r="G92" s="210"/>
      <c r="H92" s="210"/>
      <c r="I92" s="210"/>
      <c r="J92" s="208"/>
      <c r="K92" s="208"/>
      <c r="L92" s="208"/>
      <c r="M92" s="208"/>
      <c r="N92" s="208"/>
      <c r="O92" s="208"/>
      <c r="P92" s="208"/>
      <c r="Q92" s="208"/>
      <c r="R92" s="208"/>
      <c r="S92" s="209"/>
      <c r="T92" s="155"/>
      <c r="U92" s="155"/>
      <c r="V92" s="155"/>
      <c r="W92" s="155"/>
      <c r="X92" s="140"/>
      <c r="Y92" s="155"/>
      <c r="AL92" s="23"/>
    </row>
    <row r="93" spans="3:38" ht="20.149999999999999" customHeight="1" x14ac:dyDescent="0.3">
      <c r="C93" s="140" t="s">
        <v>55</v>
      </c>
      <c r="D93" s="210"/>
      <c r="E93" s="210"/>
      <c r="F93" s="210"/>
      <c r="G93" s="210"/>
      <c r="H93" s="210"/>
      <c r="I93" s="210"/>
      <c r="J93" s="208"/>
      <c r="K93" s="208"/>
      <c r="L93" s="208"/>
      <c r="M93" s="208"/>
      <c r="N93" s="208"/>
      <c r="O93" s="208"/>
      <c r="P93" s="208"/>
      <c r="Q93" s="208"/>
      <c r="R93" s="208"/>
      <c r="S93" s="209"/>
      <c r="T93" s="155"/>
      <c r="U93" s="155"/>
      <c r="V93" s="155"/>
      <c r="W93" s="155"/>
      <c r="AL93" s="23"/>
    </row>
    <row r="94" spans="3:38" ht="19.5" customHeight="1" x14ac:dyDescent="0.3">
      <c r="C94" s="140" t="s">
        <v>54</v>
      </c>
      <c r="D94" s="210"/>
      <c r="E94" s="210"/>
      <c r="F94" s="210"/>
      <c r="G94" s="210"/>
      <c r="H94" s="210"/>
      <c r="I94" s="210"/>
      <c r="J94" s="208"/>
      <c r="K94" s="208"/>
      <c r="L94" s="208"/>
      <c r="M94" s="208"/>
      <c r="N94" s="208"/>
      <c r="O94" s="208"/>
      <c r="P94" s="208"/>
      <c r="Q94" s="208"/>
      <c r="R94" s="208"/>
      <c r="S94" s="209"/>
      <c r="T94" s="155"/>
      <c r="U94" s="155"/>
      <c r="V94" s="155"/>
      <c r="W94" s="155"/>
      <c r="AA94" s="155"/>
      <c r="AL94" s="23"/>
    </row>
    <row r="95" spans="3:38" ht="20.149999999999999" customHeight="1" x14ac:dyDescent="0.3">
      <c r="C95" s="140"/>
      <c r="J95" s="140"/>
      <c r="K95" s="140"/>
      <c r="L95" s="140"/>
      <c r="M95" s="140"/>
      <c r="N95" s="140"/>
      <c r="O95" s="140"/>
      <c r="P95" s="140"/>
      <c r="Q95" s="140"/>
      <c r="R95" s="140"/>
      <c r="S95" s="155"/>
      <c r="T95" s="155"/>
      <c r="U95" s="155"/>
      <c r="V95" s="155"/>
      <c r="W95" s="155"/>
      <c r="AA95" s="155"/>
      <c r="AL95" s="23"/>
    </row>
    <row r="96" spans="3:38" s="3" customFormat="1" ht="19.5" customHeight="1" x14ac:dyDescent="0.3">
      <c r="C96" s="2"/>
      <c r="D96" s="36"/>
      <c r="E96" s="36"/>
      <c r="F96" s="36"/>
      <c r="G96" s="36"/>
      <c r="H96" s="36"/>
      <c r="I96" s="36"/>
      <c r="J96" s="34"/>
      <c r="K96" s="34"/>
      <c r="L96" s="34"/>
      <c r="M96" s="34"/>
      <c r="N96" s="34"/>
      <c r="O96" s="34"/>
      <c r="P96" s="34"/>
      <c r="Q96" s="34"/>
      <c r="R96" s="405" t="s">
        <v>228</v>
      </c>
      <c r="S96" s="405"/>
      <c r="T96" s="23"/>
      <c r="U96" s="23"/>
      <c r="V96" s="23"/>
      <c r="W96" s="23"/>
      <c r="AA96" s="23"/>
    </row>
    <row r="97" spans="3:38" s="3" customFormat="1" ht="19.5" customHeight="1" x14ac:dyDescent="0.3">
      <c r="C97" s="2"/>
      <c r="D97" s="36"/>
      <c r="E97" s="36"/>
      <c r="F97" s="36"/>
      <c r="G97" s="36"/>
      <c r="H97" s="36"/>
      <c r="I97" s="36"/>
      <c r="J97" s="34"/>
      <c r="K97" s="34"/>
      <c r="L97" s="34"/>
      <c r="M97" s="34"/>
      <c r="N97" s="34"/>
      <c r="O97" s="34"/>
      <c r="P97" s="34"/>
      <c r="Q97" s="34"/>
      <c r="R97" s="112"/>
      <c r="S97" s="112"/>
      <c r="T97" s="23"/>
      <c r="U97" s="23"/>
      <c r="V97" s="23"/>
      <c r="W97" s="23"/>
      <c r="AA97" s="23"/>
    </row>
    <row r="98" spans="3:38" ht="20.149999999999999" customHeight="1" x14ac:dyDescent="0.3">
      <c r="H98" s="211"/>
      <c r="I98" s="1133" t="s">
        <v>300</v>
      </c>
      <c r="J98" s="252" t="s">
        <v>299</v>
      </c>
      <c r="K98" s="140"/>
      <c r="L98" s="140"/>
      <c r="M98" s="140"/>
      <c r="N98" s="140"/>
      <c r="O98" s="140"/>
      <c r="P98" s="140"/>
      <c r="Q98" s="140"/>
      <c r="R98" s="155"/>
      <c r="S98" s="155"/>
      <c r="T98" s="155"/>
      <c r="U98" s="155"/>
      <c r="V98" s="155"/>
      <c r="AA98" s="155"/>
      <c r="AL98" s="23"/>
    </row>
    <row r="99" spans="3:38" ht="20.149999999999999" customHeight="1" x14ac:dyDescent="0.3">
      <c r="H99" s="211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55"/>
      <c r="AL99" s="23"/>
    </row>
    <row r="100" spans="3:38" ht="20.149999999999999" customHeight="1" x14ac:dyDescent="0.3">
      <c r="C100" s="212" t="s">
        <v>137</v>
      </c>
      <c r="D100" s="213"/>
      <c r="E100" s="213"/>
      <c r="F100" s="213"/>
      <c r="G100" s="213"/>
      <c r="H100" s="214"/>
      <c r="I100" s="777" t="str">
        <f>I98</f>
        <v>令和６年</v>
      </c>
      <c r="J100" s="778"/>
      <c r="K100" s="778"/>
      <c r="L100" s="778"/>
      <c r="M100" s="888"/>
      <c r="N100" s="777" t="str">
        <f>M19</f>
        <v>目標　令和 11 年</v>
      </c>
      <c r="O100" s="778"/>
      <c r="P100" s="778"/>
      <c r="Q100" s="778"/>
      <c r="R100" s="888"/>
      <c r="S100" s="155"/>
      <c r="T100" s="155"/>
      <c r="U100" s="155"/>
      <c r="V100" s="155"/>
      <c r="W100" s="155"/>
      <c r="X100" s="155"/>
      <c r="Y100" s="155"/>
      <c r="Z100" s="140"/>
      <c r="AA100" s="140"/>
      <c r="AB100" s="140"/>
      <c r="AC100" s="140"/>
      <c r="AD100" s="140"/>
      <c r="AE100" s="140"/>
      <c r="AF100" s="140"/>
      <c r="AG100" s="140"/>
      <c r="AK100" s="244" t="s">
        <v>303</v>
      </c>
      <c r="AL100" s="23"/>
    </row>
    <row r="101" spans="3:38" ht="20.149999999999999" customHeight="1" x14ac:dyDescent="0.3">
      <c r="C101" s="843" t="s">
        <v>106</v>
      </c>
      <c r="D101" s="787" t="s">
        <v>135</v>
      </c>
      <c r="E101" s="834"/>
      <c r="F101" s="834"/>
      <c r="G101" s="150"/>
      <c r="H101" s="215"/>
      <c r="I101" s="787" t="s">
        <v>211</v>
      </c>
      <c r="J101" s="834"/>
      <c r="K101" s="834"/>
      <c r="L101" s="834"/>
      <c r="M101" s="788"/>
      <c r="N101" s="787" t="s">
        <v>212</v>
      </c>
      <c r="O101" s="834"/>
      <c r="P101" s="834"/>
      <c r="Q101" s="834"/>
      <c r="R101" s="788"/>
      <c r="AA101" s="787" t="s">
        <v>164</v>
      </c>
      <c r="AB101" s="834"/>
      <c r="AC101" s="834"/>
      <c r="AD101" s="788"/>
      <c r="AE101" s="787" t="s">
        <v>165</v>
      </c>
      <c r="AF101" s="834"/>
      <c r="AG101" s="834"/>
      <c r="AH101" s="788"/>
      <c r="AK101" s="23"/>
      <c r="AL101" s="23"/>
    </row>
    <row r="102" spans="3:38" ht="20.149999999999999" customHeight="1" x14ac:dyDescent="0.3">
      <c r="C102" s="844"/>
      <c r="D102" s="787"/>
      <c r="E102" s="834"/>
      <c r="F102" s="834"/>
      <c r="G102" s="788"/>
      <c r="H102" s="825" t="s">
        <v>136</v>
      </c>
      <c r="I102" s="854"/>
      <c r="J102" s="855"/>
      <c r="K102" s="855"/>
      <c r="L102" s="855"/>
      <c r="M102" s="856"/>
      <c r="N102" s="854"/>
      <c r="O102" s="855"/>
      <c r="P102" s="855"/>
      <c r="Q102" s="855"/>
      <c r="R102" s="856"/>
      <c r="Z102" s="136" t="s">
        <v>107</v>
      </c>
      <c r="AA102" s="787" t="s">
        <v>103</v>
      </c>
      <c r="AB102" s="788"/>
      <c r="AC102" s="787" t="s">
        <v>81</v>
      </c>
      <c r="AD102" s="788"/>
      <c r="AE102" s="787" t="s">
        <v>103</v>
      </c>
      <c r="AF102" s="788"/>
      <c r="AG102" s="787" t="s">
        <v>81</v>
      </c>
      <c r="AH102" s="788"/>
      <c r="AK102" s="2"/>
      <c r="AL102" s="2"/>
    </row>
    <row r="103" spans="3:38" ht="20.149999999999999" customHeight="1" x14ac:dyDescent="0.3">
      <c r="C103" s="844"/>
      <c r="D103" s="787"/>
      <c r="E103" s="834"/>
      <c r="F103" s="834"/>
      <c r="G103" s="788"/>
      <c r="H103" s="845"/>
      <c r="I103" s="854"/>
      <c r="J103" s="855"/>
      <c r="K103" s="855"/>
      <c r="L103" s="855"/>
      <c r="M103" s="856"/>
      <c r="N103" s="854"/>
      <c r="O103" s="855"/>
      <c r="P103" s="855"/>
      <c r="Q103" s="855"/>
      <c r="R103" s="856"/>
      <c r="T103" s="789" t="s">
        <v>138</v>
      </c>
      <c r="U103" s="789"/>
      <c r="V103" s="789"/>
      <c r="W103" s="789"/>
      <c r="X103" s="789"/>
      <c r="Y103" s="789"/>
      <c r="Z103" s="210">
        <f>+D102</f>
        <v>0</v>
      </c>
      <c r="AA103" s="847"/>
      <c r="AB103" s="847"/>
      <c r="AC103" s="787"/>
      <c r="AD103" s="788"/>
      <c r="AE103" s="885"/>
      <c r="AF103" s="887"/>
      <c r="AG103" s="885"/>
      <c r="AH103" s="887"/>
      <c r="AL103" s="2"/>
    </row>
    <row r="104" spans="3:38" ht="20.149999999999999" customHeight="1" x14ac:dyDescent="0.3">
      <c r="C104" s="844"/>
      <c r="D104" s="787"/>
      <c r="E104" s="834"/>
      <c r="F104" s="834"/>
      <c r="G104" s="788"/>
      <c r="H104" s="845"/>
      <c r="I104" s="854"/>
      <c r="J104" s="855"/>
      <c r="K104" s="855"/>
      <c r="L104" s="855"/>
      <c r="M104" s="856"/>
      <c r="N104" s="854"/>
      <c r="O104" s="855"/>
      <c r="P104" s="855"/>
      <c r="Q104" s="855"/>
      <c r="R104" s="856"/>
      <c r="T104" s="136" t="s">
        <v>153</v>
      </c>
      <c r="Z104" s="210">
        <f>+D103</f>
        <v>0</v>
      </c>
      <c r="AA104" s="787"/>
      <c r="AB104" s="788"/>
      <c r="AC104" s="787"/>
      <c r="AD104" s="788"/>
      <c r="AE104" s="885"/>
      <c r="AF104" s="887"/>
      <c r="AG104" s="885"/>
      <c r="AH104" s="887"/>
      <c r="AL104" s="2"/>
    </row>
    <row r="105" spans="3:38" ht="20.149999999999999" customHeight="1" x14ac:dyDescent="0.3">
      <c r="C105" s="844"/>
      <c r="D105" s="787"/>
      <c r="E105" s="834"/>
      <c r="F105" s="834"/>
      <c r="G105" s="788"/>
      <c r="H105" s="845"/>
      <c r="I105" s="854"/>
      <c r="J105" s="855"/>
      <c r="K105" s="855"/>
      <c r="L105" s="855"/>
      <c r="M105" s="856"/>
      <c r="N105" s="854"/>
      <c r="O105" s="855"/>
      <c r="P105" s="855"/>
      <c r="Q105" s="855"/>
      <c r="R105" s="856"/>
      <c r="Z105" s="210">
        <f>+D104</f>
        <v>0</v>
      </c>
      <c r="AA105" s="787"/>
      <c r="AB105" s="788"/>
      <c r="AC105" s="787"/>
      <c r="AD105" s="788"/>
      <c r="AE105" s="885"/>
      <c r="AF105" s="887"/>
      <c r="AG105" s="885"/>
      <c r="AH105" s="887"/>
      <c r="AL105" s="2"/>
    </row>
    <row r="106" spans="3:38" ht="20.149999999999999" customHeight="1" x14ac:dyDescent="0.3">
      <c r="C106" s="882" t="s">
        <v>239</v>
      </c>
      <c r="D106" s="883"/>
      <c r="E106" s="883"/>
      <c r="F106" s="883"/>
      <c r="G106" s="884"/>
      <c r="H106" s="216"/>
      <c r="I106" s="854"/>
      <c r="J106" s="855"/>
      <c r="K106" s="855"/>
      <c r="L106" s="855"/>
      <c r="M106" s="856"/>
      <c r="N106" s="885"/>
      <c r="O106" s="886"/>
      <c r="P106" s="886"/>
      <c r="Q106" s="886"/>
      <c r="R106" s="887"/>
      <c r="T106" s="872" t="s">
        <v>139</v>
      </c>
      <c r="U106" s="872"/>
      <c r="V106" s="872"/>
      <c r="W106" s="872"/>
      <c r="X106" s="872"/>
      <c r="Y106" s="872"/>
      <c r="Z106" s="210">
        <f>+D105</f>
        <v>0</v>
      </c>
      <c r="AA106" s="787"/>
      <c r="AB106" s="788"/>
      <c r="AC106" s="787"/>
      <c r="AD106" s="788"/>
      <c r="AE106" s="885"/>
      <c r="AF106" s="887"/>
      <c r="AG106" s="885"/>
      <c r="AH106" s="887"/>
      <c r="AL106" s="2"/>
    </row>
    <row r="107" spans="3:38" ht="20.149999999999999" customHeight="1" x14ac:dyDescent="0.3">
      <c r="C107" s="218" t="s">
        <v>108</v>
      </c>
      <c r="D107" s="219"/>
      <c r="E107" s="219"/>
      <c r="F107" s="219"/>
      <c r="G107" s="219"/>
      <c r="H107" s="151" t="s">
        <v>114</v>
      </c>
      <c r="I107" s="854"/>
      <c r="J107" s="855"/>
      <c r="K107" s="855"/>
      <c r="L107" s="855"/>
      <c r="M107" s="856"/>
      <c r="N107" s="854"/>
      <c r="O107" s="855"/>
      <c r="P107" s="855"/>
      <c r="Q107" s="855"/>
      <c r="R107" s="856"/>
      <c r="T107" s="872" t="s">
        <v>140</v>
      </c>
      <c r="U107" s="872"/>
      <c r="V107" s="872"/>
      <c r="W107" s="872"/>
      <c r="X107" s="872"/>
      <c r="Y107" s="872"/>
      <c r="Z107" s="136" t="s">
        <v>161</v>
      </c>
      <c r="AA107" s="873">
        <f>SUM(AA103:AB106)</f>
        <v>0</v>
      </c>
      <c r="AB107" s="873"/>
      <c r="AC107" s="873">
        <f>SUM(AC103:AD106)</f>
        <v>0</v>
      </c>
      <c r="AD107" s="873"/>
      <c r="AE107" s="874">
        <f>SUM(AE103:AF106)</f>
        <v>0</v>
      </c>
      <c r="AF107" s="824"/>
      <c r="AG107" s="874">
        <f>SUM(AG103:AH106)</f>
        <v>0</v>
      </c>
      <c r="AH107" s="824"/>
    </row>
    <row r="108" spans="3:38" ht="20.149999999999999" customHeight="1" x14ac:dyDescent="0.3">
      <c r="C108" s="787" t="s">
        <v>109</v>
      </c>
      <c r="D108" s="834"/>
      <c r="E108" s="834"/>
      <c r="F108" s="834"/>
      <c r="G108" s="150"/>
      <c r="H108" s="151" t="s">
        <v>115</v>
      </c>
      <c r="I108" s="854"/>
      <c r="J108" s="855"/>
      <c r="K108" s="855"/>
      <c r="L108" s="855"/>
      <c r="M108" s="856"/>
      <c r="N108" s="854"/>
      <c r="O108" s="855"/>
      <c r="P108" s="855"/>
      <c r="Q108" s="855"/>
      <c r="R108" s="856"/>
      <c r="AA108" s="217" t="s">
        <v>209</v>
      </c>
    </row>
    <row r="109" spans="3:38" ht="20.149999999999999" customHeight="1" x14ac:dyDescent="0.3">
      <c r="C109" s="877" t="s">
        <v>116</v>
      </c>
      <c r="D109" s="878"/>
      <c r="E109" s="878"/>
      <c r="F109" s="878"/>
      <c r="G109" s="148"/>
      <c r="H109" s="151" t="s">
        <v>117</v>
      </c>
      <c r="I109" s="879">
        <f>SUM(I102:M108)</f>
        <v>0</v>
      </c>
      <c r="J109" s="880"/>
      <c r="K109" s="880"/>
      <c r="L109" s="880"/>
      <c r="M109" s="881"/>
      <c r="N109" s="879">
        <f>SUM(N102:R108)</f>
        <v>0</v>
      </c>
      <c r="O109" s="880"/>
      <c r="P109" s="880"/>
      <c r="Q109" s="880"/>
      <c r="R109" s="881"/>
      <c r="AA109" s="136" t="s">
        <v>210</v>
      </c>
    </row>
    <row r="110" spans="3:38" ht="20.149999999999999" customHeight="1" x14ac:dyDescent="0.3">
      <c r="C110" s="862" t="s">
        <v>110</v>
      </c>
      <c r="D110" s="863"/>
      <c r="E110" s="787" t="s">
        <v>111</v>
      </c>
      <c r="F110" s="834"/>
      <c r="G110" s="150"/>
      <c r="H110" s="151" t="s">
        <v>118</v>
      </c>
      <c r="I110" s="854"/>
      <c r="J110" s="855"/>
      <c r="K110" s="855"/>
      <c r="L110" s="855"/>
      <c r="M110" s="856"/>
      <c r="N110" s="854"/>
      <c r="O110" s="855"/>
      <c r="P110" s="855"/>
      <c r="Q110" s="855"/>
      <c r="R110" s="856"/>
      <c r="AA110" s="268" t="s">
        <v>278</v>
      </c>
      <c r="AB110" s="268"/>
      <c r="AC110" s="268"/>
      <c r="AD110" s="268"/>
      <c r="AE110" s="268"/>
      <c r="AF110" s="268"/>
      <c r="AG110" s="268"/>
      <c r="AH110" s="268"/>
    </row>
    <row r="111" spans="3:38" ht="20.149999999999999" customHeight="1" x14ac:dyDescent="0.3">
      <c r="C111" s="875"/>
      <c r="D111" s="876"/>
      <c r="E111" s="823" t="s">
        <v>112</v>
      </c>
      <c r="F111" s="824"/>
      <c r="G111" s="166"/>
      <c r="H111" s="151" t="s">
        <v>119</v>
      </c>
      <c r="I111" s="854"/>
      <c r="J111" s="855"/>
      <c r="K111" s="855"/>
      <c r="L111" s="855"/>
      <c r="M111" s="856"/>
      <c r="N111" s="854"/>
      <c r="O111" s="855"/>
      <c r="P111" s="855"/>
      <c r="Q111" s="855"/>
      <c r="R111" s="856"/>
      <c r="AB111" s="136">
        <v>1</v>
      </c>
      <c r="AC111" s="136" t="s">
        <v>202</v>
      </c>
    </row>
    <row r="112" spans="3:38" ht="10.5" customHeight="1" x14ac:dyDescent="0.3">
      <c r="C112" s="823" t="s">
        <v>113</v>
      </c>
      <c r="D112" s="824"/>
      <c r="E112" s="824"/>
      <c r="F112" s="824"/>
      <c r="G112" s="166"/>
      <c r="H112" s="825" t="s">
        <v>120</v>
      </c>
      <c r="I112" s="848">
        <f>+I109-I110+I111</f>
        <v>0</v>
      </c>
      <c r="J112" s="849"/>
      <c r="K112" s="849"/>
      <c r="L112" s="849"/>
      <c r="M112" s="850"/>
      <c r="N112" s="848">
        <f>+N109-N110+N111</f>
        <v>0</v>
      </c>
      <c r="O112" s="849"/>
      <c r="P112" s="849"/>
      <c r="Q112" s="849"/>
      <c r="R112" s="850"/>
      <c r="AB112" s="136">
        <v>2</v>
      </c>
      <c r="AC112" s="136" t="s">
        <v>203</v>
      </c>
    </row>
    <row r="113" spans="3:34" ht="20.149999999999999" customHeight="1" x14ac:dyDescent="0.3">
      <c r="C113" s="809" t="s">
        <v>121</v>
      </c>
      <c r="D113" s="810"/>
      <c r="E113" s="810"/>
      <c r="F113" s="810"/>
      <c r="G113" s="220"/>
      <c r="H113" s="826"/>
      <c r="I113" s="851"/>
      <c r="J113" s="852"/>
      <c r="K113" s="852"/>
      <c r="L113" s="852"/>
      <c r="M113" s="853"/>
      <c r="N113" s="851"/>
      <c r="O113" s="852"/>
      <c r="P113" s="852"/>
      <c r="Q113" s="852"/>
      <c r="R113" s="853"/>
      <c r="T113" s="846" t="s">
        <v>141</v>
      </c>
      <c r="U113" s="846"/>
      <c r="V113" s="846"/>
      <c r="W113" s="846"/>
      <c r="X113" s="846"/>
      <c r="Y113" s="846"/>
      <c r="AA113" s="140"/>
      <c r="AB113" s="136">
        <v>3</v>
      </c>
      <c r="AC113" s="140" t="s">
        <v>204</v>
      </c>
      <c r="AD113" s="140"/>
      <c r="AE113" s="140"/>
      <c r="AF113" s="140"/>
      <c r="AG113" s="140"/>
    </row>
    <row r="114" spans="3:34" ht="20.149999999999999" customHeight="1" x14ac:dyDescent="0.3">
      <c r="C114" s="823" t="s">
        <v>122</v>
      </c>
      <c r="D114" s="824"/>
      <c r="E114" s="824"/>
      <c r="F114" s="824"/>
      <c r="G114" s="166"/>
      <c r="H114" s="825" t="s">
        <v>124</v>
      </c>
      <c r="I114" s="866"/>
      <c r="J114" s="867"/>
      <c r="K114" s="867"/>
      <c r="L114" s="867"/>
      <c r="M114" s="868"/>
      <c r="N114" s="866"/>
      <c r="O114" s="867"/>
      <c r="P114" s="867"/>
      <c r="Q114" s="867"/>
      <c r="R114" s="868"/>
      <c r="T114" s="846"/>
      <c r="U114" s="846"/>
      <c r="V114" s="846"/>
      <c r="W114" s="846"/>
      <c r="X114" s="846"/>
      <c r="Y114" s="846"/>
      <c r="AA114" s="23">
        <v>1</v>
      </c>
      <c r="AB114" s="2" t="s">
        <v>200</v>
      </c>
      <c r="AC114" s="23">
        <v>2</v>
      </c>
      <c r="AD114" s="2" t="s">
        <v>201</v>
      </c>
      <c r="AE114" s="23">
        <v>3</v>
      </c>
      <c r="AF114" s="267" t="s">
        <v>238</v>
      </c>
      <c r="AG114" s="267"/>
      <c r="AH114" s="267"/>
    </row>
    <row r="115" spans="3:34" ht="20.149999999999999" customHeight="1" x14ac:dyDescent="0.3">
      <c r="C115" s="809" t="s">
        <v>123</v>
      </c>
      <c r="D115" s="810"/>
      <c r="E115" s="810"/>
      <c r="F115" s="810"/>
      <c r="G115" s="220"/>
      <c r="H115" s="826"/>
      <c r="I115" s="869"/>
      <c r="J115" s="870"/>
      <c r="K115" s="870"/>
      <c r="L115" s="870"/>
      <c r="M115" s="871"/>
      <c r="N115" s="869"/>
      <c r="O115" s="870"/>
      <c r="P115" s="870"/>
      <c r="Q115" s="870"/>
      <c r="R115" s="871"/>
      <c r="Y115" s="860"/>
      <c r="Z115" s="861"/>
      <c r="AA115" s="861"/>
      <c r="AB115" s="861"/>
      <c r="AC115" s="136" t="s">
        <v>20</v>
      </c>
      <c r="AD115" s="136" t="s">
        <v>191</v>
      </c>
      <c r="AF115" s="787"/>
      <c r="AG115" s="788"/>
      <c r="AH115" s="136" t="s">
        <v>192</v>
      </c>
    </row>
    <row r="116" spans="3:34" ht="20.149999999999999" customHeight="1" x14ac:dyDescent="0.3">
      <c r="C116" s="862" t="s">
        <v>125</v>
      </c>
      <c r="D116" s="863"/>
      <c r="E116" s="787" t="s">
        <v>111</v>
      </c>
      <c r="F116" s="834"/>
      <c r="G116" s="150"/>
      <c r="H116" s="151" t="s">
        <v>128</v>
      </c>
      <c r="I116" s="854"/>
      <c r="J116" s="855"/>
      <c r="K116" s="855"/>
      <c r="L116" s="855"/>
      <c r="M116" s="856"/>
      <c r="N116" s="854"/>
      <c r="O116" s="855"/>
      <c r="P116" s="855"/>
      <c r="Q116" s="855"/>
      <c r="R116" s="856"/>
      <c r="Y116" s="149"/>
      <c r="Z116" s="152"/>
      <c r="AA116" s="215" t="s">
        <v>196</v>
      </c>
      <c r="AB116" s="215"/>
      <c r="AC116" s="847" t="s">
        <v>190</v>
      </c>
      <c r="AD116" s="847"/>
      <c r="AE116" s="215" t="s">
        <v>199</v>
      </c>
      <c r="AF116" s="215"/>
      <c r="AG116" s="215" t="s">
        <v>255</v>
      </c>
      <c r="AH116" s="215"/>
    </row>
    <row r="117" spans="3:34" ht="20.149999999999999" customHeight="1" x14ac:dyDescent="0.3">
      <c r="C117" s="864"/>
      <c r="D117" s="865"/>
      <c r="E117" s="787" t="s">
        <v>112</v>
      </c>
      <c r="F117" s="834"/>
      <c r="G117" s="150"/>
      <c r="H117" s="151" t="s">
        <v>129</v>
      </c>
      <c r="I117" s="854"/>
      <c r="J117" s="855"/>
      <c r="K117" s="855"/>
      <c r="L117" s="855"/>
      <c r="M117" s="856"/>
      <c r="N117" s="854"/>
      <c r="O117" s="855"/>
      <c r="P117" s="855"/>
      <c r="Q117" s="855"/>
      <c r="R117" s="856"/>
      <c r="Y117" s="787" t="s">
        <v>186</v>
      </c>
      <c r="Z117" s="788"/>
      <c r="AA117" s="840"/>
      <c r="AB117" s="840"/>
      <c r="AC117" s="841"/>
      <c r="AD117" s="841"/>
      <c r="AE117" s="842"/>
      <c r="AF117" s="842"/>
      <c r="AG117" s="859"/>
      <c r="AH117" s="859"/>
    </row>
    <row r="118" spans="3:34" ht="20.149999999999999" customHeight="1" x14ac:dyDescent="0.3">
      <c r="C118" s="787" t="s">
        <v>126</v>
      </c>
      <c r="D118" s="834"/>
      <c r="E118" s="834"/>
      <c r="F118" s="834"/>
      <c r="G118" s="150"/>
      <c r="H118" s="151" t="s">
        <v>130</v>
      </c>
      <c r="I118" s="854"/>
      <c r="J118" s="855"/>
      <c r="K118" s="855"/>
      <c r="L118" s="855"/>
      <c r="M118" s="856"/>
      <c r="N118" s="854"/>
      <c r="O118" s="855"/>
      <c r="P118" s="855"/>
      <c r="Q118" s="855"/>
      <c r="R118" s="856"/>
      <c r="V118" s="789" t="s">
        <v>249</v>
      </c>
      <c r="W118" s="789"/>
      <c r="X118" s="835"/>
      <c r="Y118" s="787" t="s">
        <v>187</v>
      </c>
      <c r="Z118" s="788"/>
      <c r="AA118" s="840"/>
      <c r="AB118" s="840"/>
      <c r="AC118" s="841"/>
      <c r="AD118" s="841"/>
      <c r="AE118" s="842"/>
      <c r="AF118" s="842"/>
      <c r="AG118" s="842"/>
      <c r="AH118" s="842"/>
    </row>
    <row r="119" spans="3:34" ht="19.5" customHeight="1" x14ac:dyDescent="0.3">
      <c r="C119" s="823" t="s">
        <v>113</v>
      </c>
      <c r="D119" s="824"/>
      <c r="E119" s="824"/>
      <c r="F119" s="824"/>
      <c r="G119" s="166"/>
      <c r="H119" s="825" t="s">
        <v>131</v>
      </c>
      <c r="I119" s="848">
        <f>+I114+I116-I117-I118</f>
        <v>0</v>
      </c>
      <c r="J119" s="849"/>
      <c r="K119" s="849"/>
      <c r="L119" s="849"/>
      <c r="M119" s="850"/>
      <c r="N119" s="848">
        <f>+N114+N116-N117-N118</f>
        <v>0</v>
      </c>
      <c r="O119" s="849"/>
      <c r="P119" s="849"/>
      <c r="Q119" s="849"/>
      <c r="R119" s="850"/>
      <c r="V119" s="789" t="s">
        <v>276</v>
      </c>
      <c r="W119" s="789"/>
      <c r="X119" s="835"/>
      <c r="Y119" s="787" t="s">
        <v>188</v>
      </c>
      <c r="Z119" s="788"/>
      <c r="AA119" s="840"/>
      <c r="AB119" s="840"/>
      <c r="AC119" s="841"/>
      <c r="AD119" s="841"/>
      <c r="AE119" s="842"/>
      <c r="AF119" s="842"/>
      <c r="AG119" s="842"/>
      <c r="AH119" s="842"/>
    </row>
    <row r="120" spans="3:34" ht="19.5" customHeight="1" x14ac:dyDescent="0.3">
      <c r="C120" s="857" t="s">
        <v>127</v>
      </c>
      <c r="D120" s="858"/>
      <c r="E120" s="858"/>
      <c r="F120" s="858"/>
      <c r="G120" s="221"/>
      <c r="H120" s="826"/>
      <c r="I120" s="851"/>
      <c r="J120" s="852"/>
      <c r="K120" s="852"/>
      <c r="L120" s="852"/>
      <c r="M120" s="853"/>
      <c r="N120" s="851"/>
      <c r="O120" s="852"/>
      <c r="P120" s="852"/>
      <c r="Q120" s="852"/>
      <c r="R120" s="853"/>
      <c r="U120" s="247"/>
      <c r="V120" s="247"/>
      <c r="W120" s="247"/>
      <c r="X120" s="247"/>
      <c r="Y120" s="787" t="s">
        <v>189</v>
      </c>
      <c r="Z120" s="788"/>
      <c r="AA120" s="840"/>
      <c r="AB120" s="840"/>
      <c r="AC120" s="841"/>
      <c r="AD120" s="841"/>
      <c r="AE120" s="842"/>
      <c r="AF120" s="842"/>
      <c r="AG120" s="842"/>
      <c r="AH120" s="842"/>
    </row>
    <row r="121" spans="3:34" ht="19.5" customHeight="1" x14ac:dyDescent="0.3">
      <c r="C121" s="823" t="s">
        <v>132</v>
      </c>
      <c r="D121" s="824"/>
      <c r="E121" s="824"/>
      <c r="F121" s="824"/>
      <c r="G121" s="166"/>
      <c r="H121" s="825" t="s">
        <v>134</v>
      </c>
      <c r="I121" s="827">
        <f>+I112-I119</f>
        <v>0</v>
      </c>
      <c r="J121" s="828"/>
      <c r="K121" s="828"/>
      <c r="L121" s="828"/>
      <c r="M121" s="829"/>
      <c r="N121" s="848">
        <f>+N112-N119</f>
        <v>0</v>
      </c>
      <c r="O121" s="849"/>
      <c r="P121" s="849"/>
      <c r="Q121" s="849"/>
      <c r="R121" s="850"/>
      <c r="S121" s="249" t="s">
        <v>297</v>
      </c>
      <c r="T121" s="775" t="s">
        <v>152</v>
      </c>
      <c r="U121" s="775"/>
      <c r="V121" s="775"/>
      <c r="W121" s="775"/>
      <c r="X121" s="247"/>
      <c r="Y121" s="818" t="s">
        <v>161</v>
      </c>
      <c r="Z121" s="836"/>
      <c r="AA121" s="786">
        <f>SUM(AA117:AB120)</f>
        <v>0</v>
      </c>
      <c r="AB121" s="786"/>
      <c r="AC121" s="786">
        <f>SUM(AC117:AD120)</f>
        <v>0</v>
      </c>
      <c r="AD121" s="786"/>
      <c r="AE121" s="787"/>
      <c r="AF121" s="788"/>
      <c r="AG121" s="787"/>
      <c r="AH121" s="788"/>
    </row>
    <row r="122" spans="3:34" ht="14.25" customHeight="1" x14ac:dyDescent="0.3">
      <c r="C122" s="809" t="s">
        <v>133</v>
      </c>
      <c r="D122" s="810"/>
      <c r="E122" s="810"/>
      <c r="F122" s="810"/>
      <c r="G122" s="220"/>
      <c r="H122" s="826"/>
      <c r="I122" s="830"/>
      <c r="J122" s="831"/>
      <c r="K122" s="831"/>
      <c r="L122" s="831"/>
      <c r="M122" s="832"/>
      <c r="N122" s="851"/>
      <c r="O122" s="852"/>
      <c r="P122" s="852"/>
      <c r="Q122" s="852"/>
      <c r="R122" s="853"/>
      <c r="S122" s="250"/>
      <c r="T122" s="775"/>
      <c r="U122" s="775"/>
      <c r="V122" s="775"/>
      <c r="W122" s="775"/>
      <c r="Y122" s="222"/>
      <c r="AA122" s="136" t="s">
        <v>197</v>
      </c>
      <c r="AC122" s="136" t="s">
        <v>81</v>
      </c>
      <c r="AD122" s="136" t="s">
        <v>191</v>
      </c>
      <c r="AF122" s="787"/>
      <c r="AG122" s="788"/>
      <c r="AH122" s="136" t="s">
        <v>192</v>
      </c>
    </row>
    <row r="123" spans="3:34" ht="20.149999999999999" customHeight="1" x14ac:dyDescent="0.3">
      <c r="C123" s="218" t="s">
        <v>142</v>
      </c>
      <c r="D123" s="219"/>
      <c r="E123" s="219"/>
      <c r="F123" s="219"/>
      <c r="G123" s="219"/>
      <c r="H123" s="151" t="s">
        <v>144</v>
      </c>
      <c r="I123" s="837"/>
      <c r="J123" s="838"/>
      <c r="K123" s="838"/>
      <c r="L123" s="838"/>
      <c r="M123" s="839"/>
      <c r="N123" s="837"/>
      <c r="O123" s="838"/>
      <c r="P123" s="838"/>
      <c r="Q123" s="838"/>
      <c r="R123" s="839"/>
      <c r="S123" s="250"/>
      <c r="T123" s="775"/>
      <c r="U123" s="775"/>
      <c r="V123" s="775"/>
      <c r="W123" s="775"/>
      <c r="Y123" s="149"/>
      <c r="Z123" s="152"/>
      <c r="AA123" s="215" t="s">
        <v>196</v>
      </c>
      <c r="AB123" s="215"/>
      <c r="AC123" s="847" t="s">
        <v>190</v>
      </c>
      <c r="AD123" s="847"/>
      <c r="AE123" s="215" t="s">
        <v>199</v>
      </c>
      <c r="AF123" s="215"/>
      <c r="AG123" s="215" t="s">
        <v>255</v>
      </c>
      <c r="AH123" s="215"/>
    </row>
    <row r="124" spans="3:34" ht="20.149999999999999" customHeight="1" x14ac:dyDescent="0.3">
      <c r="C124" s="843" t="s">
        <v>143</v>
      </c>
      <c r="D124" s="787"/>
      <c r="E124" s="834"/>
      <c r="F124" s="834"/>
      <c r="G124" s="166"/>
      <c r="H124" s="825" t="s">
        <v>145</v>
      </c>
      <c r="I124" s="837"/>
      <c r="J124" s="838"/>
      <c r="K124" s="838"/>
      <c r="L124" s="838"/>
      <c r="M124" s="839"/>
      <c r="N124" s="837"/>
      <c r="O124" s="838"/>
      <c r="P124" s="838"/>
      <c r="Q124" s="838"/>
      <c r="R124" s="839"/>
      <c r="T124" s="846" t="s">
        <v>150</v>
      </c>
      <c r="U124" s="846"/>
      <c r="V124" s="846"/>
      <c r="W124" s="846"/>
      <c r="X124" s="846"/>
      <c r="Y124" s="787" t="s">
        <v>186</v>
      </c>
      <c r="Z124" s="788"/>
      <c r="AA124" s="840"/>
      <c r="AB124" s="840"/>
      <c r="AC124" s="841"/>
      <c r="AD124" s="841"/>
      <c r="AE124" s="842"/>
      <c r="AF124" s="842"/>
      <c r="AG124" s="842"/>
      <c r="AH124" s="842"/>
    </row>
    <row r="125" spans="3:34" ht="20.149999999999999" customHeight="1" x14ac:dyDescent="0.3">
      <c r="C125" s="844"/>
      <c r="D125" s="787"/>
      <c r="E125" s="834"/>
      <c r="F125" s="834"/>
      <c r="G125" s="152"/>
      <c r="H125" s="845"/>
      <c r="I125" s="837"/>
      <c r="J125" s="838"/>
      <c r="K125" s="838"/>
      <c r="L125" s="838"/>
      <c r="M125" s="839"/>
      <c r="N125" s="837"/>
      <c r="O125" s="838"/>
      <c r="P125" s="838"/>
      <c r="Q125" s="838"/>
      <c r="R125" s="839"/>
      <c r="T125" s="846"/>
      <c r="U125" s="846"/>
      <c r="V125" s="846"/>
      <c r="W125" s="846"/>
      <c r="X125" s="846"/>
      <c r="Y125" s="787" t="s">
        <v>187</v>
      </c>
      <c r="Z125" s="788"/>
      <c r="AA125" s="840"/>
      <c r="AB125" s="840"/>
      <c r="AC125" s="841"/>
      <c r="AD125" s="841"/>
      <c r="AE125" s="842"/>
      <c r="AF125" s="842"/>
      <c r="AG125" s="842"/>
      <c r="AH125" s="842"/>
    </row>
    <row r="126" spans="3:34" ht="20.149999999999999" customHeight="1" x14ac:dyDescent="0.3">
      <c r="C126" s="844"/>
      <c r="D126" s="787"/>
      <c r="E126" s="834"/>
      <c r="F126" s="834"/>
      <c r="G126" s="155"/>
      <c r="H126" s="845"/>
      <c r="I126" s="837"/>
      <c r="J126" s="838"/>
      <c r="K126" s="838"/>
      <c r="L126" s="838"/>
      <c r="M126" s="839"/>
      <c r="N126" s="837"/>
      <c r="O126" s="838"/>
      <c r="P126" s="838"/>
      <c r="Q126" s="838"/>
      <c r="R126" s="839"/>
      <c r="T126" s="846"/>
      <c r="U126" s="846"/>
      <c r="V126" s="846"/>
      <c r="W126" s="846"/>
      <c r="X126" s="846"/>
      <c r="Y126" s="787" t="s">
        <v>188</v>
      </c>
      <c r="Z126" s="788"/>
      <c r="AA126" s="840"/>
      <c r="AB126" s="840"/>
      <c r="AC126" s="841"/>
      <c r="AD126" s="841"/>
      <c r="AE126" s="842"/>
      <c r="AF126" s="842"/>
      <c r="AG126" s="842"/>
      <c r="AH126" s="842"/>
    </row>
    <row r="127" spans="3:34" ht="20.149999999999999" customHeight="1" x14ac:dyDescent="0.3">
      <c r="C127" s="844"/>
      <c r="D127" s="787"/>
      <c r="E127" s="834"/>
      <c r="F127" s="834"/>
      <c r="G127" s="152"/>
      <c r="H127" s="826"/>
      <c r="I127" s="837"/>
      <c r="J127" s="838"/>
      <c r="K127" s="838"/>
      <c r="L127" s="838"/>
      <c r="M127" s="839"/>
      <c r="N127" s="837"/>
      <c r="O127" s="838"/>
      <c r="P127" s="838"/>
      <c r="Q127" s="838"/>
      <c r="R127" s="839"/>
      <c r="V127" s="789" t="s">
        <v>249</v>
      </c>
      <c r="W127" s="789"/>
      <c r="X127" s="835"/>
      <c r="Y127" s="787" t="s">
        <v>189</v>
      </c>
      <c r="Z127" s="788"/>
      <c r="AA127" s="840"/>
      <c r="AB127" s="840"/>
      <c r="AC127" s="841"/>
      <c r="AD127" s="841"/>
      <c r="AE127" s="842"/>
      <c r="AF127" s="842"/>
      <c r="AG127" s="842"/>
      <c r="AH127" s="842"/>
    </row>
    <row r="128" spans="3:34" ht="20.149999999999999" customHeight="1" x14ac:dyDescent="0.3">
      <c r="C128" s="223"/>
      <c r="D128" s="787" t="s">
        <v>113</v>
      </c>
      <c r="E128" s="834"/>
      <c r="F128" s="834"/>
      <c r="G128" s="150"/>
      <c r="H128" s="151" t="s">
        <v>146</v>
      </c>
      <c r="I128" s="820">
        <f>SUM(I124:M127)</f>
        <v>0</v>
      </c>
      <c r="J128" s="821"/>
      <c r="K128" s="821"/>
      <c r="L128" s="821"/>
      <c r="M128" s="822"/>
      <c r="N128" s="820">
        <f>SUM(N124:R127)</f>
        <v>0</v>
      </c>
      <c r="O128" s="821"/>
      <c r="P128" s="821"/>
      <c r="Q128" s="821"/>
      <c r="R128" s="822"/>
      <c r="V128" s="789" t="s">
        <v>276</v>
      </c>
      <c r="W128" s="789"/>
      <c r="X128" s="835"/>
      <c r="Y128" s="818" t="s">
        <v>161</v>
      </c>
      <c r="Z128" s="836"/>
      <c r="AA128" s="786">
        <f>SUM(AA124:AB127)</f>
        <v>0</v>
      </c>
      <c r="AB128" s="786"/>
      <c r="AC128" s="786">
        <f>SUM(AC124:AD127)</f>
        <v>0</v>
      </c>
      <c r="AD128" s="786"/>
      <c r="AE128" s="787"/>
      <c r="AF128" s="788"/>
      <c r="AG128" s="787"/>
      <c r="AH128" s="788"/>
    </row>
    <row r="129" spans="3:35" ht="20.149999999999999" customHeight="1" x14ac:dyDescent="0.3">
      <c r="C129" s="224" t="s">
        <v>147</v>
      </c>
      <c r="D129" s="225"/>
      <c r="E129" s="225"/>
      <c r="F129" s="225"/>
      <c r="G129" s="225"/>
      <c r="H129" s="151" t="s">
        <v>155</v>
      </c>
      <c r="I129" s="820">
        <f>+I121+I123-I128</f>
        <v>0</v>
      </c>
      <c r="J129" s="821"/>
      <c r="K129" s="821"/>
      <c r="L129" s="821"/>
      <c r="M129" s="822"/>
      <c r="N129" s="820">
        <f>+N121+N123-N128</f>
        <v>0</v>
      </c>
      <c r="O129" s="821"/>
      <c r="P129" s="821"/>
      <c r="Q129" s="821"/>
      <c r="R129" s="822"/>
      <c r="T129" s="155" t="s">
        <v>277</v>
      </c>
      <c r="U129" s="155"/>
      <c r="V129" s="155"/>
      <c r="W129" s="155"/>
      <c r="X129" s="155"/>
      <c r="AC129" s="217" t="s">
        <v>198</v>
      </c>
      <c r="AE129" s="833"/>
      <c r="AF129" s="824"/>
      <c r="AG129" s="824"/>
      <c r="AH129" s="824"/>
    </row>
    <row r="130" spans="3:35" ht="20.149999999999999" customHeight="1" thickBot="1" x14ac:dyDescent="0.35">
      <c r="C130" s="818" t="s">
        <v>148</v>
      </c>
      <c r="D130" s="819"/>
      <c r="E130" s="819"/>
      <c r="F130" s="819"/>
      <c r="G130" s="226"/>
      <c r="H130" s="151" t="s">
        <v>156</v>
      </c>
      <c r="I130" s="820"/>
      <c r="J130" s="821"/>
      <c r="K130" s="821"/>
      <c r="L130" s="821"/>
      <c r="M130" s="822"/>
      <c r="N130" s="820"/>
      <c r="O130" s="821"/>
      <c r="P130" s="821"/>
      <c r="Q130" s="821"/>
      <c r="R130" s="822"/>
      <c r="Y130" s="222" t="s">
        <v>240</v>
      </c>
    </row>
    <row r="131" spans="3:35" ht="20.149999999999999" customHeight="1" thickBot="1" x14ac:dyDescent="0.35">
      <c r="C131" s="823" t="s">
        <v>149</v>
      </c>
      <c r="D131" s="824"/>
      <c r="E131" s="824"/>
      <c r="F131" s="824"/>
      <c r="G131" s="166"/>
      <c r="H131" s="825" t="s">
        <v>157</v>
      </c>
      <c r="I131" s="827">
        <f>+I129-I130</f>
        <v>0</v>
      </c>
      <c r="J131" s="828"/>
      <c r="K131" s="828"/>
      <c r="L131" s="828"/>
      <c r="M131" s="829"/>
      <c r="N131" s="827">
        <f>+N129-N130</f>
        <v>0</v>
      </c>
      <c r="O131" s="828"/>
      <c r="P131" s="828"/>
      <c r="Q131" s="828"/>
      <c r="R131" s="829"/>
      <c r="Y131" s="210" t="s">
        <v>235</v>
      </c>
      <c r="AD131" s="806">
        <v>0</v>
      </c>
      <c r="AE131" s="807"/>
      <c r="AF131" s="808"/>
      <c r="AG131" s="136" t="s">
        <v>236</v>
      </c>
    </row>
    <row r="132" spans="3:35" ht="20.149999999999999" customHeight="1" x14ac:dyDescent="0.3">
      <c r="C132" s="809" t="s">
        <v>158</v>
      </c>
      <c r="D132" s="810"/>
      <c r="E132" s="810"/>
      <c r="F132" s="810"/>
      <c r="G132" s="811"/>
      <c r="H132" s="826"/>
      <c r="I132" s="830"/>
      <c r="J132" s="831"/>
      <c r="K132" s="831"/>
      <c r="L132" s="831"/>
      <c r="M132" s="832"/>
      <c r="N132" s="830"/>
      <c r="O132" s="831"/>
      <c r="P132" s="831"/>
      <c r="Q132" s="831"/>
      <c r="R132" s="832"/>
    </row>
    <row r="133" spans="3:35" s="3" customFormat="1" ht="20.149999999999999" customHeight="1" x14ac:dyDescent="0.3">
      <c r="C133" s="23"/>
      <c r="D133" s="23"/>
      <c r="E133" s="23"/>
      <c r="F133" s="23"/>
      <c r="G133" s="23"/>
      <c r="H133" s="23"/>
      <c r="I133" s="89"/>
      <c r="J133" s="89"/>
      <c r="K133" s="89"/>
      <c r="L133" s="89"/>
      <c r="M133" s="89"/>
      <c r="N133" s="89"/>
      <c r="O133" s="89"/>
      <c r="P133" s="89"/>
      <c r="Q133" s="89"/>
      <c r="R133" s="405" t="s">
        <v>229</v>
      </c>
      <c r="S133" s="405"/>
    </row>
    <row r="134" spans="3:35" ht="20.149999999999999" customHeight="1" x14ac:dyDescent="0.3">
      <c r="C134" s="155"/>
      <c r="D134" s="155"/>
      <c r="E134" s="155"/>
      <c r="F134" s="155"/>
      <c r="G134" s="155"/>
      <c r="H134" s="155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</row>
    <row r="135" spans="3:35" ht="24" customHeight="1" thickBot="1" x14ac:dyDescent="0.35"/>
    <row r="136" spans="3:35" ht="24" customHeight="1" x14ac:dyDescent="0.3">
      <c r="C136" s="812" t="s">
        <v>167</v>
      </c>
      <c r="D136" s="813"/>
      <c r="E136" s="813"/>
      <c r="F136" s="813"/>
      <c r="G136" s="813"/>
      <c r="H136" s="813"/>
      <c r="I136" s="813"/>
      <c r="J136" s="813"/>
      <c r="K136" s="813"/>
      <c r="L136" s="813"/>
      <c r="M136" s="813"/>
      <c r="N136" s="813"/>
      <c r="O136" s="813"/>
      <c r="P136" s="813"/>
      <c r="Q136" s="813"/>
      <c r="R136" s="814"/>
      <c r="T136" s="815" t="s">
        <v>180</v>
      </c>
      <c r="U136" s="816"/>
      <c r="V136" s="816"/>
      <c r="W136" s="816"/>
      <c r="X136" s="816"/>
      <c r="Y136" s="816"/>
      <c r="Z136" s="816"/>
      <c r="AA136" s="816"/>
      <c r="AB136" s="816"/>
      <c r="AC136" s="816"/>
      <c r="AD136" s="816"/>
      <c r="AE136" s="816"/>
      <c r="AF136" s="816"/>
      <c r="AG136" s="816"/>
      <c r="AH136" s="816"/>
      <c r="AI136" s="817"/>
    </row>
    <row r="137" spans="3:35" ht="24" customHeight="1" x14ac:dyDescent="0.3">
      <c r="C137" s="228"/>
      <c r="D137" s="795" t="s">
        <v>168</v>
      </c>
      <c r="E137" s="795"/>
      <c r="F137" s="795"/>
      <c r="G137" s="795"/>
      <c r="H137" s="795"/>
      <c r="I137" s="795"/>
      <c r="J137" s="795"/>
      <c r="K137" s="795"/>
      <c r="L137" s="795"/>
      <c r="M137" s="795"/>
      <c r="N137" s="795"/>
      <c r="O137" s="795"/>
      <c r="P137" s="795"/>
      <c r="Q137" s="795"/>
      <c r="R137" s="796"/>
      <c r="T137" s="231"/>
      <c r="U137" s="229" t="s">
        <v>179</v>
      </c>
      <c r="V137" s="229"/>
      <c r="W137" s="229"/>
      <c r="X137" s="229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0"/>
    </row>
    <row r="138" spans="3:35" ht="24" customHeight="1" x14ac:dyDescent="0.3">
      <c r="C138" s="228"/>
      <c r="D138" s="789" t="s">
        <v>169</v>
      </c>
      <c r="E138" s="789"/>
      <c r="F138" s="789"/>
      <c r="G138" s="789"/>
      <c r="H138" s="789"/>
      <c r="I138" s="789"/>
      <c r="J138" s="789"/>
      <c r="K138" s="789"/>
      <c r="L138" s="789"/>
      <c r="M138" s="789"/>
      <c r="N138" s="789"/>
      <c r="O138" s="789"/>
      <c r="P138" s="789"/>
      <c r="Q138" s="789"/>
      <c r="R138" s="797"/>
      <c r="T138" s="234"/>
      <c r="U138" s="136" t="s">
        <v>174</v>
      </c>
      <c r="AI138" s="233"/>
    </row>
    <row r="139" spans="3:35" ht="24" customHeight="1" x14ac:dyDescent="0.3">
      <c r="C139" s="228"/>
      <c r="D139" s="789" t="s">
        <v>170</v>
      </c>
      <c r="E139" s="789"/>
      <c r="F139" s="789"/>
      <c r="G139" s="789"/>
      <c r="H139" s="789"/>
      <c r="I139" s="789"/>
      <c r="J139" s="789"/>
      <c r="K139" s="789"/>
      <c r="L139" s="789"/>
      <c r="M139" s="789"/>
      <c r="N139" s="789"/>
      <c r="O139" s="789"/>
      <c r="P139" s="789"/>
      <c r="Q139" s="789"/>
      <c r="R139" s="797"/>
      <c r="T139" s="234"/>
      <c r="U139" s="136" t="s">
        <v>176</v>
      </c>
      <c r="AI139" s="233"/>
    </row>
    <row r="140" spans="3:35" ht="24" customHeight="1" x14ac:dyDescent="0.3">
      <c r="C140" s="228"/>
      <c r="D140" s="789" t="s">
        <v>171</v>
      </c>
      <c r="E140" s="789"/>
      <c r="F140" s="789"/>
      <c r="G140" s="789"/>
      <c r="H140" s="789"/>
      <c r="I140" s="789"/>
      <c r="J140" s="789"/>
      <c r="K140" s="789"/>
      <c r="L140" s="789"/>
      <c r="M140" s="789"/>
      <c r="N140" s="789"/>
      <c r="O140" s="789"/>
      <c r="P140" s="789"/>
      <c r="Q140" s="789"/>
      <c r="R140" s="797"/>
      <c r="T140" s="234"/>
      <c r="U140" s="136" t="s">
        <v>177</v>
      </c>
      <c r="AI140" s="233"/>
    </row>
    <row r="141" spans="3:35" ht="24" customHeight="1" x14ac:dyDescent="0.3">
      <c r="C141" s="228"/>
      <c r="D141" s="789" t="s">
        <v>172</v>
      </c>
      <c r="E141" s="789"/>
      <c r="F141" s="789"/>
      <c r="G141" s="789"/>
      <c r="H141" s="789"/>
      <c r="I141" s="789"/>
      <c r="J141" s="789"/>
      <c r="K141" s="789"/>
      <c r="L141" s="789"/>
      <c r="M141" s="789"/>
      <c r="N141" s="789"/>
      <c r="O141" s="789"/>
      <c r="P141" s="789"/>
      <c r="Q141" s="789"/>
      <c r="R141" s="797"/>
      <c r="T141" s="234"/>
      <c r="U141" s="136" t="s">
        <v>178</v>
      </c>
      <c r="AI141" s="233"/>
    </row>
    <row r="142" spans="3:35" ht="24" customHeight="1" x14ac:dyDescent="0.3">
      <c r="C142" s="228"/>
      <c r="D142" s="789" t="s">
        <v>173</v>
      </c>
      <c r="E142" s="789"/>
      <c r="F142" s="789"/>
      <c r="G142" s="789"/>
      <c r="H142" s="789"/>
      <c r="I142" s="789"/>
      <c r="J142" s="789"/>
      <c r="K142" s="789"/>
      <c r="L142" s="789"/>
      <c r="M142" s="789"/>
      <c r="N142" s="789"/>
      <c r="O142" s="789"/>
      <c r="P142" s="789"/>
      <c r="Q142" s="789"/>
      <c r="R142" s="797"/>
      <c r="T142" s="234"/>
      <c r="U142" s="136" t="s">
        <v>170</v>
      </c>
      <c r="AI142" s="233"/>
    </row>
    <row r="143" spans="3:35" ht="24" customHeight="1" thickBot="1" x14ac:dyDescent="0.35">
      <c r="C143" s="169"/>
      <c r="D143" s="235" t="s">
        <v>175</v>
      </c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6"/>
      <c r="T143" s="237"/>
      <c r="U143" s="238"/>
      <c r="V143" s="238"/>
      <c r="W143" s="238"/>
      <c r="X143" s="238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9"/>
    </row>
    <row r="144" spans="3:35" ht="24" customHeight="1" thickBot="1" x14ac:dyDescent="0.35">
      <c r="Y144" s="238"/>
      <c r="Z144" s="238"/>
      <c r="AA144" s="238"/>
      <c r="AB144" s="238"/>
      <c r="AC144" s="238"/>
      <c r="AD144" s="238"/>
      <c r="AE144" s="238"/>
      <c r="AF144" s="238"/>
      <c r="AG144" s="238"/>
      <c r="AH144" s="238"/>
    </row>
    <row r="145" spans="3:35" ht="24" customHeight="1" x14ac:dyDescent="0.3">
      <c r="C145" s="800" t="s">
        <v>60</v>
      </c>
      <c r="D145" s="801"/>
      <c r="E145" s="801"/>
      <c r="F145" s="801"/>
      <c r="G145" s="801"/>
      <c r="H145" s="801"/>
      <c r="I145" s="801"/>
      <c r="J145" s="801"/>
      <c r="K145" s="801"/>
      <c r="L145" s="801"/>
      <c r="M145" s="801"/>
      <c r="N145" s="801"/>
      <c r="O145" s="801"/>
      <c r="P145" s="801"/>
      <c r="Q145" s="801"/>
      <c r="R145" s="802"/>
      <c r="T145" s="803" t="s">
        <v>57</v>
      </c>
      <c r="U145" s="804"/>
      <c r="V145" s="804"/>
      <c r="W145" s="804"/>
      <c r="X145" s="804"/>
      <c r="Y145" s="804"/>
      <c r="Z145" s="804"/>
      <c r="AA145" s="804"/>
      <c r="AB145" s="804"/>
      <c r="AC145" s="804"/>
      <c r="AD145" s="804"/>
      <c r="AE145" s="804"/>
      <c r="AF145" s="804"/>
      <c r="AG145" s="804"/>
      <c r="AH145" s="804"/>
      <c r="AI145" s="805"/>
    </row>
    <row r="146" spans="3:35" ht="24" customHeight="1" x14ac:dyDescent="0.3">
      <c r="C146" s="240"/>
      <c r="D146" s="795" t="s">
        <v>181</v>
      </c>
      <c r="E146" s="795"/>
      <c r="F146" s="795"/>
      <c r="G146" s="795"/>
      <c r="H146" s="795"/>
      <c r="I146" s="795"/>
      <c r="J146" s="795"/>
      <c r="K146" s="795"/>
      <c r="L146" s="795"/>
      <c r="M146" s="795"/>
      <c r="N146" s="795"/>
      <c r="O146" s="795"/>
      <c r="P146" s="795"/>
      <c r="Q146" s="795"/>
      <c r="R146" s="796"/>
      <c r="T146" s="240"/>
      <c r="U146" s="229" t="s">
        <v>185</v>
      </c>
      <c r="V146" s="229"/>
      <c r="W146" s="229"/>
      <c r="X146" s="229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0"/>
    </row>
    <row r="147" spans="3:35" ht="24" customHeight="1" x14ac:dyDescent="0.3">
      <c r="C147" s="228"/>
      <c r="D147" s="789" t="s">
        <v>182</v>
      </c>
      <c r="E147" s="789"/>
      <c r="F147" s="789"/>
      <c r="G147" s="789"/>
      <c r="H147" s="789"/>
      <c r="I147" s="789"/>
      <c r="J147" s="789"/>
      <c r="K147" s="789"/>
      <c r="L147" s="789"/>
      <c r="M147" s="789"/>
      <c r="N147" s="789"/>
      <c r="O147" s="789"/>
      <c r="P147" s="789"/>
      <c r="Q147" s="789"/>
      <c r="R147" s="797"/>
      <c r="T147" s="228"/>
      <c r="U147" s="136" t="s">
        <v>206</v>
      </c>
      <c r="AI147" s="233"/>
    </row>
    <row r="148" spans="3:35" ht="24" customHeight="1" x14ac:dyDescent="0.3">
      <c r="C148" s="228"/>
      <c r="D148" s="789" t="s">
        <v>183</v>
      </c>
      <c r="E148" s="789"/>
      <c r="F148" s="789"/>
      <c r="G148" s="789"/>
      <c r="H148" s="789"/>
      <c r="I148" s="789"/>
      <c r="J148" s="789"/>
      <c r="K148" s="789"/>
      <c r="L148" s="789"/>
      <c r="M148" s="789"/>
      <c r="N148" s="789"/>
      <c r="O148" s="789"/>
      <c r="P148" s="789"/>
      <c r="Q148" s="789"/>
      <c r="R148" s="797"/>
      <c r="T148" s="228"/>
      <c r="U148" s="136" t="s">
        <v>207</v>
      </c>
      <c r="AI148" s="233"/>
    </row>
    <row r="149" spans="3:35" ht="24" customHeight="1" x14ac:dyDescent="0.3">
      <c r="C149" s="228"/>
      <c r="D149" s="789" t="s">
        <v>184</v>
      </c>
      <c r="E149" s="789"/>
      <c r="F149" s="789"/>
      <c r="G149" s="789"/>
      <c r="H149" s="789"/>
      <c r="I149" s="789"/>
      <c r="J149" s="789"/>
      <c r="K149" s="789"/>
      <c r="L149" s="789"/>
      <c r="M149" s="789"/>
      <c r="N149" s="789"/>
      <c r="O149" s="789"/>
      <c r="P149" s="789"/>
      <c r="Q149" s="789"/>
      <c r="R149" s="797"/>
      <c r="T149" s="228"/>
      <c r="AI149" s="233"/>
    </row>
    <row r="150" spans="3:35" ht="24" customHeight="1" x14ac:dyDescent="0.3">
      <c r="C150" s="228"/>
      <c r="D150" s="789"/>
      <c r="E150" s="789"/>
      <c r="F150" s="789"/>
      <c r="G150" s="789"/>
      <c r="H150" s="789"/>
      <c r="I150" s="789"/>
      <c r="J150" s="789"/>
      <c r="K150" s="789"/>
      <c r="L150" s="789"/>
      <c r="M150" s="789"/>
      <c r="N150" s="789"/>
      <c r="O150" s="789"/>
      <c r="P150" s="789"/>
      <c r="Q150" s="789"/>
      <c r="R150" s="797"/>
      <c r="T150" s="228"/>
      <c r="AI150" s="233"/>
    </row>
    <row r="151" spans="3:35" ht="24" customHeight="1" thickBot="1" x14ac:dyDescent="0.35">
      <c r="C151" s="169"/>
      <c r="D151" s="798"/>
      <c r="E151" s="798"/>
      <c r="F151" s="798"/>
      <c r="G151" s="798"/>
      <c r="H151" s="798"/>
      <c r="I151" s="798"/>
      <c r="J151" s="798"/>
      <c r="K151" s="798"/>
      <c r="L151" s="798"/>
      <c r="M151" s="798"/>
      <c r="N151" s="798"/>
      <c r="O151" s="798"/>
      <c r="P151" s="798"/>
      <c r="Q151" s="798"/>
      <c r="R151" s="799"/>
      <c r="T151" s="169"/>
      <c r="U151" s="235"/>
      <c r="V151" s="235"/>
      <c r="W151" s="235"/>
      <c r="X151" s="235"/>
      <c r="AI151" s="236"/>
    </row>
    <row r="152" spans="3:35" ht="24" customHeight="1" x14ac:dyDescent="0.3">
      <c r="D152" s="789"/>
      <c r="E152" s="789"/>
      <c r="F152" s="789"/>
      <c r="G152" s="789"/>
      <c r="H152" s="789"/>
      <c r="I152" s="789"/>
      <c r="J152" s="789"/>
      <c r="K152" s="789"/>
      <c r="L152" s="789"/>
      <c r="M152" s="789"/>
      <c r="N152" s="789"/>
      <c r="O152" s="789"/>
      <c r="P152" s="789"/>
      <c r="Q152" s="789"/>
      <c r="R152" s="789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</row>
    <row r="153" spans="3:35" ht="24" customHeight="1" x14ac:dyDescent="0.3"/>
    <row r="154" spans="3:35" ht="24" customHeight="1" x14ac:dyDescent="0.3"/>
    <row r="155" spans="3:35" ht="24" customHeight="1" x14ac:dyDescent="0.3"/>
    <row r="156" spans="3:35" ht="24" customHeight="1" x14ac:dyDescent="0.3"/>
    <row r="157" spans="3:35" ht="24" customHeight="1" x14ac:dyDescent="0.3"/>
    <row r="158" spans="3:35" ht="24" customHeight="1" x14ac:dyDescent="0.3"/>
    <row r="159" spans="3:35" ht="24" customHeight="1" x14ac:dyDescent="0.3"/>
    <row r="160" spans="3:35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</sheetData>
  <mergeCells count="577">
    <mergeCell ref="AG1:AH1"/>
    <mergeCell ref="AB2:AH2"/>
    <mergeCell ref="C3:AH3"/>
    <mergeCell ref="E4:F4"/>
    <mergeCell ref="H4:I4"/>
    <mergeCell ref="O4:Q4"/>
    <mergeCell ref="R4:S4"/>
    <mergeCell ref="X4:Y4"/>
    <mergeCell ref="AB5:AC5"/>
    <mergeCell ref="AD5:AH5"/>
    <mergeCell ref="D6:I6"/>
    <mergeCell ref="M6:P6"/>
    <mergeCell ref="Q6:X6"/>
    <mergeCell ref="Y6:AA6"/>
    <mergeCell ref="AB6:AH6"/>
    <mergeCell ref="D5:I5"/>
    <mergeCell ref="L5:L8"/>
    <mergeCell ref="M5:P5"/>
    <mergeCell ref="Q5:W5"/>
    <mergeCell ref="X5:Y5"/>
    <mergeCell ref="Z5:AA5"/>
    <mergeCell ref="D8:I8"/>
    <mergeCell ref="M8:P8"/>
    <mergeCell ref="Q8:X8"/>
    <mergeCell ref="Y8:AA8"/>
    <mergeCell ref="C13:AH13"/>
    <mergeCell ref="C14:R14"/>
    <mergeCell ref="S14:Z14"/>
    <mergeCell ref="D9:H9"/>
    <mergeCell ref="M9:AH9"/>
    <mergeCell ref="AB8:AH8"/>
    <mergeCell ref="C10:AH10"/>
    <mergeCell ref="D7:I7"/>
    <mergeCell ref="M7:P7"/>
    <mergeCell ref="Q7:X7"/>
    <mergeCell ref="Y7:AA7"/>
    <mergeCell ref="AB7:AH7"/>
    <mergeCell ref="Q19:V19"/>
    <mergeCell ref="W19:Z19"/>
    <mergeCell ref="AE19:AF21"/>
    <mergeCell ref="C17:R17"/>
    <mergeCell ref="S17:AH17"/>
    <mergeCell ref="C18:AH18"/>
    <mergeCell ref="I19:L19"/>
    <mergeCell ref="C15:O15"/>
    <mergeCell ref="P15:R16"/>
    <mergeCell ref="S15:AE15"/>
    <mergeCell ref="AF15:AH16"/>
    <mergeCell ref="C16:O16"/>
    <mergeCell ref="S16:AE16"/>
    <mergeCell ref="Y23:AH24"/>
    <mergeCell ref="C22:AH22"/>
    <mergeCell ref="D21:H21"/>
    <mergeCell ref="I21:K21"/>
    <mergeCell ref="M21:O21"/>
    <mergeCell ref="R21:V21"/>
    <mergeCell ref="W21:Y21"/>
    <mergeCell ref="AA21:AC21"/>
    <mergeCell ref="C20:H20"/>
    <mergeCell ref="I20:K20"/>
    <mergeCell ref="M20:O20"/>
    <mergeCell ref="Q20:V20"/>
    <mergeCell ref="W20:Y20"/>
    <mergeCell ref="AA20:AC20"/>
    <mergeCell ref="C24:E26"/>
    <mergeCell ref="F24:I24"/>
    <mergeCell ref="N24:P26"/>
    <mergeCell ref="Q24:T24"/>
    <mergeCell ref="F25:G26"/>
    <mergeCell ref="H25:I26"/>
    <mergeCell ref="J25:K26"/>
    <mergeCell ref="L25:M26"/>
    <mergeCell ref="C23:X23"/>
    <mergeCell ref="Y26:AB26"/>
    <mergeCell ref="AC26:AD26"/>
    <mergeCell ref="AF26:AG26"/>
    <mergeCell ref="AF27:AG27"/>
    <mergeCell ref="Q25:R26"/>
    <mergeCell ref="S25:T26"/>
    <mergeCell ref="U25:V26"/>
    <mergeCell ref="W25:X26"/>
    <mergeCell ref="Y25:AB25"/>
    <mergeCell ref="AC25:AE25"/>
    <mergeCell ref="Q27:R27"/>
    <mergeCell ref="S27:T27"/>
    <mergeCell ref="U27:V27"/>
    <mergeCell ref="W27:X27"/>
    <mergeCell ref="Y27:AB27"/>
    <mergeCell ref="AC27:AD27"/>
    <mergeCell ref="C27:E27"/>
    <mergeCell ref="F27:G27"/>
    <mergeCell ref="H27:I27"/>
    <mergeCell ref="J27:K27"/>
    <mergeCell ref="L27:M27"/>
    <mergeCell ref="N27:P27"/>
    <mergeCell ref="S28:T28"/>
    <mergeCell ref="U28:V28"/>
    <mergeCell ref="W28:X28"/>
    <mergeCell ref="Y28:AB28"/>
    <mergeCell ref="AC28:AD28"/>
    <mergeCell ref="AF28:AG28"/>
    <mergeCell ref="C28:E28"/>
    <mergeCell ref="F28:G28"/>
    <mergeCell ref="H28:I28"/>
    <mergeCell ref="J28:K28"/>
    <mergeCell ref="L28:M28"/>
    <mergeCell ref="N28:P28"/>
    <mergeCell ref="Q28:R28"/>
    <mergeCell ref="C30:E30"/>
    <mergeCell ref="F30:G30"/>
    <mergeCell ref="H30:I30"/>
    <mergeCell ref="J30:K30"/>
    <mergeCell ref="L30:M30"/>
    <mergeCell ref="N30:P30"/>
    <mergeCell ref="Q30:R30"/>
    <mergeCell ref="C29:E29"/>
    <mergeCell ref="F29:G29"/>
    <mergeCell ref="H29:I29"/>
    <mergeCell ref="J29:K29"/>
    <mergeCell ref="L29:M29"/>
    <mergeCell ref="S30:T30"/>
    <mergeCell ref="U30:V30"/>
    <mergeCell ref="W30:X30"/>
    <mergeCell ref="Y30:AB30"/>
    <mergeCell ref="AC30:AD30"/>
    <mergeCell ref="AF30:AG30"/>
    <mergeCell ref="Y29:AB29"/>
    <mergeCell ref="AC29:AD29"/>
    <mergeCell ref="AF29:AG29"/>
    <mergeCell ref="C34:AH34"/>
    <mergeCell ref="C35:R35"/>
    <mergeCell ref="S35:AH35"/>
    <mergeCell ref="C31:E31"/>
    <mergeCell ref="F31:G31"/>
    <mergeCell ref="J31:K31"/>
    <mergeCell ref="AC31:AD31"/>
    <mergeCell ref="AF31:AG31"/>
    <mergeCell ref="Q31:R31"/>
    <mergeCell ref="W36:Z36"/>
    <mergeCell ref="AA36:AH36"/>
    <mergeCell ref="F37:G38"/>
    <mergeCell ref="H37:I38"/>
    <mergeCell ref="W37:X38"/>
    <mergeCell ref="Y37:Z38"/>
    <mergeCell ref="AA37:AD37"/>
    <mergeCell ref="AA38:AB38"/>
    <mergeCell ref="C36:E38"/>
    <mergeCell ref="F36:I36"/>
    <mergeCell ref="J36:J38"/>
    <mergeCell ref="K36:N38"/>
    <mergeCell ref="S36:V38"/>
    <mergeCell ref="AC38:AD38"/>
    <mergeCell ref="AE38:AF38"/>
    <mergeCell ref="AG38:AH38"/>
    <mergeCell ref="C39:E40"/>
    <mergeCell ref="F39:G40"/>
    <mergeCell ref="H39:I40"/>
    <mergeCell ref="K39:N39"/>
    <mergeCell ref="O39:R39"/>
    <mergeCell ref="S39:V39"/>
    <mergeCell ref="W39:X39"/>
    <mergeCell ref="Y39:Z39"/>
    <mergeCell ref="AA39:AB39"/>
    <mergeCell ref="AC40:AD40"/>
    <mergeCell ref="AE40:AF40"/>
    <mergeCell ref="AG40:AH40"/>
    <mergeCell ref="K41:N41"/>
    <mergeCell ref="O41:R41"/>
    <mergeCell ref="S41:V41"/>
    <mergeCell ref="W41:X41"/>
    <mergeCell ref="AC39:AD39"/>
    <mergeCell ref="AE39:AF39"/>
    <mergeCell ref="AG39:AH39"/>
    <mergeCell ref="K40:N40"/>
    <mergeCell ref="S40:V40"/>
    <mergeCell ref="W40:X40"/>
    <mergeCell ref="Y40:Z40"/>
    <mergeCell ref="AA40:AB40"/>
    <mergeCell ref="AG41:AH41"/>
    <mergeCell ref="C43:E44"/>
    <mergeCell ref="H43:I43"/>
    <mergeCell ref="K43:N43"/>
    <mergeCell ref="S43:V43"/>
    <mergeCell ref="AA43:AB43"/>
    <mergeCell ref="AC43:AD43"/>
    <mergeCell ref="AE43:AF43"/>
    <mergeCell ref="Y41:Z41"/>
    <mergeCell ref="AA41:AB41"/>
    <mergeCell ref="AC41:AD41"/>
    <mergeCell ref="AE41:AF41"/>
    <mergeCell ref="C41:E42"/>
    <mergeCell ref="F41:G42"/>
    <mergeCell ref="H41:I42"/>
    <mergeCell ref="K42:N42"/>
    <mergeCell ref="S42:V42"/>
    <mergeCell ref="W42:X42"/>
    <mergeCell ref="Y42:Z42"/>
    <mergeCell ref="AA42:AB42"/>
    <mergeCell ref="AG43:AH43"/>
    <mergeCell ref="H44:I44"/>
    <mergeCell ref="K44:N44"/>
    <mergeCell ref="S44:V44"/>
    <mergeCell ref="AA44:AB44"/>
    <mergeCell ref="AC44:AD44"/>
    <mergeCell ref="AE44:AF44"/>
    <mergeCell ref="AG44:AH44"/>
    <mergeCell ref="AC42:AD42"/>
    <mergeCell ref="AE42:AF42"/>
    <mergeCell ref="AG42:AH42"/>
    <mergeCell ref="AE45:AF45"/>
    <mergeCell ref="AG45:AH45"/>
    <mergeCell ref="C46:R46"/>
    <mergeCell ref="S46:AH46"/>
    <mergeCell ref="D47:R47"/>
    <mergeCell ref="S47:T47"/>
    <mergeCell ref="U47:AH47"/>
    <mergeCell ref="C45:J45"/>
    <mergeCell ref="K45:N45"/>
    <mergeCell ref="O45:R45"/>
    <mergeCell ref="S45:Z45"/>
    <mergeCell ref="AA45:AB45"/>
    <mergeCell ref="AC45:AD45"/>
    <mergeCell ref="E52:R52"/>
    <mergeCell ref="S52:T52"/>
    <mergeCell ref="U52:AG52"/>
    <mergeCell ref="S53:T53"/>
    <mergeCell ref="U53:AH53"/>
    <mergeCell ref="E54:R54"/>
    <mergeCell ref="S54:T54"/>
    <mergeCell ref="U54:AH54"/>
    <mergeCell ref="D49:R49"/>
    <mergeCell ref="S49:T49"/>
    <mergeCell ref="U49:AH49"/>
    <mergeCell ref="E50:P50"/>
    <mergeCell ref="C51:R51"/>
    <mergeCell ref="S51:AH51"/>
    <mergeCell ref="P59:Q59"/>
    <mergeCell ref="U59:X59"/>
    <mergeCell ref="Y59:Z59"/>
    <mergeCell ref="AA59:AB59"/>
    <mergeCell ref="AE59:AF59"/>
    <mergeCell ref="E55:R55"/>
    <mergeCell ref="U55:AH55"/>
    <mergeCell ref="C57:AH57"/>
    <mergeCell ref="C58:T58"/>
    <mergeCell ref="U58:AH58"/>
    <mergeCell ref="C59:F61"/>
    <mergeCell ref="G59:G61"/>
    <mergeCell ref="H59:H61"/>
    <mergeCell ref="I59:J61"/>
    <mergeCell ref="K59:O59"/>
    <mergeCell ref="U60:X61"/>
    <mergeCell ref="Y60:Z60"/>
    <mergeCell ref="AA60:AB60"/>
    <mergeCell ref="AE60:AF60"/>
    <mergeCell ref="Y61:Z61"/>
    <mergeCell ref="AA61:AB61"/>
    <mergeCell ref="AE61:AF61"/>
    <mergeCell ref="K60:L61"/>
    <mergeCell ref="M60:M61"/>
    <mergeCell ref="N60:O61"/>
    <mergeCell ref="P60:Q61"/>
    <mergeCell ref="R60:R61"/>
    <mergeCell ref="S60:T61"/>
    <mergeCell ref="U62:V62"/>
    <mergeCell ref="C63:F63"/>
    <mergeCell ref="I63:J63"/>
    <mergeCell ref="K63:L63"/>
    <mergeCell ref="N63:O63"/>
    <mergeCell ref="P63:Q63"/>
    <mergeCell ref="S63:T63"/>
    <mergeCell ref="U63:X63"/>
    <mergeCell ref="C62:F62"/>
    <mergeCell ref="I62:J62"/>
    <mergeCell ref="K62:L62"/>
    <mergeCell ref="N62:O62"/>
    <mergeCell ref="P62:Q62"/>
    <mergeCell ref="S62:T62"/>
    <mergeCell ref="AA63:AD63"/>
    <mergeCell ref="AE63:AF63"/>
    <mergeCell ref="C64:F64"/>
    <mergeCell ref="I64:J64"/>
    <mergeCell ref="K64:L64"/>
    <mergeCell ref="N64:O64"/>
    <mergeCell ref="P64:Q64"/>
    <mergeCell ref="S64:T64"/>
    <mergeCell ref="U64:V64"/>
    <mergeCell ref="C71:P71"/>
    <mergeCell ref="Q71:U71"/>
    <mergeCell ref="C72:P72"/>
    <mergeCell ref="Q72:U72"/>
    <mergeCell ref="C73:P73"/>
    <mergeCell ref="Q73:U73"/>
    <mergeCell ref="U65:X65"/>
    <mergeCell ref="AA65:AD65"/>
    <mergeCell ref="AE65:AF65"/>
    <mergeCell ref="N66:O66"/>
    <mergeCell ref="S66:T66"/>
    <mergeCell ref="C70:P70"/>
    <mergeCell ref="Q70:U70"/>
    <mergeCell ref="X70:AH70"/>
    <mergeCell ref="C65:F65"/>
    <mergeCell ref="I65:J65"/>
    <mergeCell ref="K65:L65"/>
    <mergeCell ref="N65:O65"/>
    <mergeCell ref="P65:Q65"/>
    <mergeCell ref="S65:T65"/>
    <mergeCell ref="C77:P77"/>
    <mergeCell ref="Q77:U77"/>
    <mergeCell ref="C78:P78"/>
    <mergeCell ref="Q78:U78"/>
    <mergeCell ref="C74:P74"/>
    <mergeCell ref="Q74:U74"/>
    <mergeCell ref="C75:P75"/>
    <mergeCell ref="Q75:U75"/>
    <mergeCell ref="C76:P76"/>
    <mergeCell ref="Q76:U76"/>
    <mergeCell ref="C82:P82"/>
    <mergeCell ref="Q82:U82"/>
    <mergeCell ref="C83:P83"/>
    <mergeCell ref="Q83:U83"/>
    <mergeCell ref="C84:P84"/>
    <mergeCell ref="Q84:U84"/>
    <mergeCell ref="C79:P79"/>
    <mergeCell ref="Q79:U79"/>
    <mergeCell ref="C80:P80"/>
    <mergeCell ref="Q80:U80"/>
    <mergeCell ref="C81:P81"/>
    <mergeCell ref="Q81:U81"/>
    <mergeCell ref="C88:P88"/>
    <mergeCell ref="Q88:U88"/>
    <mergeCell ref="C89:P89"/>
    <mergeCell ref="Q89:U89"/>
    <mergeCell ref="C90:P90"/>
    <mergeCell ref="Q90:U90"/>
    <mergeCell ref="C85:P85"/>
    <mergeCell ref="Q85:U85"/>
    <mergeCell ref="C86:P86"/>
    <mergeCell ref="Q86:U86"/>
    <mergeCell ref="C87:P87"/>
    <mergeCell ref="Q87:U87"/>
    <mergeCell ref="I100:M100"/>
    <mergeCell ref="N100:R100"/>
    <mergeCell ref="C101:C105"/>
    <mergeCell ref="D101:F101"/>
    <mergeCell ref="I101:M101"/>
    <mergeCell ref="N101:R101"/>
    <mergeCell ref="D103:G103"/>
    <mergeCell ref="I103:M103"/>
    <mergeCell ref="N103:R103"/>
    <mergeCell ref="AA101:AD101"/>
    <mergeCell ref="AE101:AH101"/>
    <mergeCell ref="D102:G102"/>
    <mergeCell ref="H102:H105"/>
    <mergeCell ref="I102:M102"/>
    <mergeCell ref="N102:R102"/>
    <mergeCell ref="AA102:AB102"/>
    <mergeCell ref="AC102:AD102"/>
    <mergeCell ref="AE102:AF102"/>
    <mergeCell ref="AG102:AH102"/>
    <mergeCell ref="T103:Y103"/>
    <mergeCell ref="AA103:AB103"/>
    <mergeCell ref="AC103:AD103"/>
    <mergeCell ref="AE103:AF103"/>
    <mergeCell ref="AG103:AH103"/>
    <mergeCell ref="D104:G104"/>
    <mergeCell ref="I104:M104"/>
    <mergeCell ref="N104:R104"/>
    <mergeCell ref="AA104:AB104"/>
    <mergeCell ref="AC104:AD104"/>
    <mergeCell ref="C106:G106"/>
    <mergeCell ref="I106:M106"/>
    <mergeCell ref="N106:R106"/>
    <mergeCell ref="T106:Y106"/>
    <mergeCell ref="AA106:AB106"/>
    <mergeCell ref="AC106:AD106"/>
    <mergeCell ref="AE104:AF104"/>
    <mergeCell ref="AG104:AH104"/>
    <mergeCell ref="D105:G105"/>
    <mergeCell ref="I105:M105"/>
    <mergeCell ref="N105:R105"/>
    <mergeCell ref="AA105:AB105"/>
    <mergeCell ref="AC105:AD105"/>
    <mergeCell ref="AE105:AF105"/>
    <mergeCell ref="AG105:AH105"/>
    <mergeCell ref="AE106:AF106"/>
    <mergeCell ref="AG106:AH106"/>
    <mergeCell ref="I107:M107"/>
    <mergeCell ref="N107:R107"/>
    <mergeCell ref="T107:Y107"/>
    <mergeCell ref="AA107:AB107"/>
    <mergeCell ref="AC107:AD107"/>
    <mergeCell ref="AE107:AF107"/>
    <mergeCell ref="AG107:AH107"/>
    <mergeCell ref="C110:D111"/>
    <mergeCell ref="E110:F110"/>
    <mergeCell ref="I110:M110"/>
    <mergeCell ref="N110:R110"/>
    <mergeCell ref="E111:F111"/>
    <mergeCell ref="I111:M111"/>
    <mergeCell ref="N111:R111"/>
    <mergeCell ref="C108:F108"/>
    <mergeCell ref="I108:M108"/>
    <mergeCell ref="N108:R108"/>
    <mergeCell ref="C109:F109"/>
    <mergeCell ref="I109:M109"/>
    <mergeCell ref="N109:R109"/>
    <mergeCell ref="C112:F112"/>
    <mergeCell ref="H112:H113"/>
    <mergeCell ref="I112:M113"/>
    <mergeCell ref="N112:R113"/>
    <mergeCell ref="C113:F113"/>
    <mergeCell ref="T113:Y114"/>
    <mergeCell ref="C114:F114"/>
    <mergeCell ref="H114:H115"/>
    <mergeCell ref="I114:M115"/>
    <mergeCell ref="N114:R115"/>
    <mergeCell ref="N117:R117"/>
    <mergeCell ref="Y117:Z117"/>
    <mergeCell ref="AA117:AB117"/>
    <mergeCell ref="AC117:AD117"/>
    <mergeCell ref="AE117:AF117"/>
    <mergeCell ref="AG117:AH117"/>
    <mergeCell ref="C115:F115"/>
    <mergeCell ref="Y115:AB115"/>
    <mergeCell ref="AF115:AG115"/>
    <mergeCell ref="C116:D117"/>
    <mergeCell ref="E116:F116"/>
    <mergeCell ref="I116:M116"/>
    <mergeCell ref="N116:R116"/>
    <mergeCell ref="AC116:AD116"/>
    <mergeCell ref="E117:F117"/>
    <mergeCell ref="I117:M117"/>
    <mergeCell ref="AC118:AD118"/>
    <mergeCell ref="AE118:AF118"/>
    <mergeCell ref="AG118:AH118"/>
    <mergeCell ref="C119:F119"/>
    <mergeCell ref="H119:H120"/>
    <mergeCell ref="I119:M120"/>
    <mergeCell ref="N119:R120"/>
    <mergeCell ref="V119:X119"/>
    <mergeCell ref="Y119:Z119"/>
    <mergeCell ref="AA119:AB119"/>
    <mergeCell ref="C118:F118"/>
    <mergeCell ref="I118:M118"/>
    <mergeCell ref="N118:R118"/>
    <mergeCell ref="V118:X118"/>
    <mergeCell ref="Y118:Z118"/>
    <mergeCell ref="AA118:AB118"/>
    <mergeCell ref="AC119:AD119"/>
    <mergeCell ref="AE119:AF119"/>
    <mergeCell ref="AG119:AH119"/>
    <mergeCell ref="C120:F120"/>
    <mergeCell ref="Y120:Z120"/>
    <mergeCell ref="AA120:AB120"/>
    <mergeCell ref="AC120:AD120"/>
    <mergeCell ref="AE120:AF120"/>
    <mergeCell ref="AG120:AH120"/>
    <mergeCell ref="C124:C127"/>
    <mergeCell ref="D124:F124"/>
    <mergeCell ref="H124:H127"/>
    <mergeCell ref="I124:M124"/>
    <mergeCell ref="N124:R124"/>
    <mergeCell ref="T124:X126"/>
    <mergeCell ref="AC121:AD121"/>
    <mergeCell ref="AE121:AF121"/>
    <mergeCell ref="AG121:AH121"/>
    <mergeCell ref="C122:F122"/>
    <mergeCell ref="AF122:AG122"/>
    <mergeCell ref="I123:M123"/>
    <mergeCell ref="N123:R123"/>
    <mergeCell ref="AC123:AD123"/>
    <mergeCell ref="C121:F121"/>
    <mergeCell ref="H121:H122"/>
    <mergeCell ref="I121:M122"/>
    <mergeCell ref="N121:R122"/>
    <mergeCell ref="Y121:Z121"/>
    <mergeCell ref="AA121:AB121"/>
    <mergeCell ref="Y124:Z124"/>
    <mergeCell ref="AA124:AB124"/>
    <mergeCell ref="AC124:AD124"/>
    <mergeCell ref="AE124:AF124"/>
    <mergeCell ref="AG124:AH124"/>
    <mergeCell ref="D125:F125"/>
    <mergeCell ref="I125:M125"/>
    <mergeCell ref="N125:R125"/>
    <mergeCell ref="Y125:Z125"/>
    <mergeCell ref="AA125:AB125"/>
    <mergeCell ref="AC125:AD125"/>
    <mergeCell ref="AE125:AF125"/>
    <mergeCell ref="AG125:AH125"/>
    <mergeCell ref="D126:F126"/>
    <mergeCell ref="I126:M126"/>
    <mergeCell ref="N126:R126"/>
    <mergeCell ref="Y126:Z126"/>
    <mergeCell ref="AA126:AB126"/>
    <mergeCell ref="AC126:AD126"/>
    <mergeCell ref="AE126:AF126"/>
    <mergeCell ref="AG126:AH126"/>
    <mergeCell ref="D127:F127"/>
    <mergeCell ref="I127:M127"/>
    <mergeCell ref="N127:R127"/>
    <mergeCell ref="V127:X127"/>
    <mergeCell ref="Y127:Z127"/>
    <mergeCell ref="AA127:AB127"/>
    <mergeCell ref="AC127:AD127"/>
    <mergeCell ref="AE127:AF127"/>
    <mergeCell ref="AG127:AH127"/>
    <mergeCell ref="AG128:AH128"/>
    <mergeCell ref="I129:M129"/>
    <mergeCell ref="N129:R129"/>
    <mergeCell ref="AE129:AH129"/>
    <mergeCell ref="D128:F128"/>
    <mergeCell ref="I128:M128"/>
    <mergeCell ref="N128:R128"/>
    <mergeCell ref="V128:X128"/>
    <mergeCell ref="Y128:Z128"/>
    <mergeCell ref="AA128:AB128"/>
    <mergeCell ref="C136:R136"/>
    <mergeCell ref="T136:AI136"/>
    <mergeCell ref="D137:R137"/>
    <mergeCell ref="D138:R138"/>
    <mergeCell ref="C130:F130"/>
    <mergeCell ref="I130:M130"/>
    <mergeCell ref="N130:R130"/>
    <mergeCell ref="C131:F131"/>
    <mergeCell ref="H131:H132"/>
    <mergeCell ref="I131:M132"/>
    <mergeCell ref="N131:R132"/>
    <mergeCell ref="D152:R152"/>
    <mergeCell ref="C12:P12"/>
    <mergeCell ref="R12:T12"/>
    <mergeCell ref="U12:AA12"/>
    <mergeCell ref="AD12:AH12"/>
    <mergeCell ref="C11:AH11"/>
    <mergeCell ref="J24:M24"/>
    <mergeCell ref="U24:X24"/>
    <mergeCell ref="H31:I31"/>
    <mergeCell ref="L31:M31"/>
    <mergeCell ref="D146:R146"/>
    <mergeCell ref="D147:R147"/>
    <mergeCell ref="D148:R148"/>
    <mergeCell ref="D149:R149"/>
    <mergeCell ref="D150:R150"/>
    <mergeCell ref="D151:R151"/>
    <mergeCell ref="D139:R139"/>
    <mergeCell ref="D140:R140"/>
    <mergeCell ref="D141:R141"/>
    <mergeCell ref="D142:R142"/>
    <mergeCell ref="C145:R145"/>
    <mergeCell ref="T145:AI145"/>
    <mergeCell ref="AD131:AF131"/>
    <mergeCell ref="C132:G132"/>
    <mergeCell ref="R96:S96"/>
    <mergeCell ref="R133:S133"/>
    <mergeCell ref="AF114:AH114"/>
    <mergeCell ref="T121:W123"/>
    <mergeCell ref="AK16:AL18"/>
    <mergeCell ref="AM16:AN18"/>
    <mergeCell ref="AO16:AP18"/>
    <mergeCell ref="AB14:AD14"/>
    <mergeCell ref="AA19:AD19"/>
    <mergeCell ref="AE37:AH37"/>
    <mergeCell ref="R59:T59"/>
    <mergeCell ref="R32:S32"/>
    <mergeCell ref="S31:T31"/>
    <mergeCell ref="U31:V31"/>
    <mergeCell ref="W31:X31"/>
    <mergeCell ref="AG19:AH19"/>
    <mergeCell ref="O36:R38"/>
    <mergeCell ref="AA110:AH110"/>
    <mergeCell ref="M19:P19"/>
    <mergeCell ref="N67:O67"/>
    <mergeCell ref="R67:S67"/>
    <mergeCell ref="AF25:AH25"/>
    <mergeCell ref="AC128:AD128"/>
    <mergeCell ref="AE128:AF128"/>
  </mergeCells>
  <phoneticPr fontId="2"/>
  <pageMargins left="0.70866141732283472" right="0.59055118110236227" top="0.55118110236220474" bottom="0.35433070866141736" header="0.31496062992125984" footer="0.31496062992125984"/>
  <pageSetup paperSize="9" scale="73" fitToHeight="0" orientation="landscape" r:id="rId1"/>
  <rowBreaks count="5" manualBreakCount="5">
    <brk id="9" min="2" max="34" man="1"/>
    <brk id="32" min="2" max="34" man="1"/>
    <brk id="67" min="2" max="34" man="1"/>
    <brk id="96" min="2" max="34" man="1"/>
    <brk id="133" min="2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I22"/>
  <sheetViews>
    <sheetView workbookViewId="0">
      <selection activeCell="F5" sqref="F5"/>
    </sheetView>
  </sheetViews>
  <sheetFormatPr defaultRowHeight="13" x14ac:dyDescent="0.3"/>
  <cols>
    <col min="1" max="1" width="14.19921875" customWidth="1"/>
    <col min="2" max="2" width="18.5" customWidth="1"/>
    <col min="3" max="4" width="18.69921875" customWidth="1"/>
    <col min="5" max="5" width="13" customWidth="1"/>
    <col min="6" max="6" width="13.796875" customWidth="1"/>
    <col min="7" max="7" width="0.19921875" hidden="1" customWidth="1"/>
    <col min="8" max="9" width="9.296875" hidden="1" customWidth="1"/>
  </cols>
  <sheetData>
    <row r="2" spans="1:9" x14ac:dyDescent="0.3">
      <c r="A2" s="1130" t="s">
        <v>258</v>
      </c>
      <c r="B2" s="1131"/>
      <c r="C2" s="1131"/>
      <c r="D2" s="1131"/>
      <c r="E2" s="1131"/>
      <c r="F2" s="1131"/>
    </row>
    <row r="3" spans="1:9" x14ac:dyDescent="0.3">
      <c r="A3" s="1132"/>
      <c r="B3" s="1132"/>
      <c r="C3" s="1132"/>
      <c r="D3" s="1132"/>
      <c r="E3" s="1132"/>
      <c r="F3" s="1132"/>
    </row>
    <row r="4" spans="1:9" ht="25.5" customHeight="1" x14ac:dyDescent="0.3">
      <c r="A4" s="131" t="s">
        <v>260</v>
      </c>
      <c r="B4" s="131" t="s">
        <v>261</v>
      </c>
      <c r="C4" s="132" t="s">
        <v>263</v>
      </c>
      <c r="D4" s="131" t="s">
        <v>262</v>
      </c>
      <c r="E4" s="131" t="s">
        <v>264</v>
      </c>
      <c r="F4" s="132" t="s">
        <v>265</v>
      </c>
      <c r="G4" s="130"/>
      <c r="H4" s="130"/>
      <c r="I4" s="134"/>
    </row>
    <row r="5" spans="1:9" ht="24.75" customHeight="1" x14ac:dyDescent="0.2">
      <c r="A5" s="133" t="s">
        <v>192</v>
      </c>
      <c r="B5" s="130"/>
      <c r="C5" s="130"/>
      <c r="D5" s="130"/>
      <c r="E5" s="130"/>
      <c r="F5" s="130"/>
      <c r="G5" s="130"/>
      <c r="H5" s="130"/>
      <c r="I5" s="134"/>
    </row>
    <row r="6" spans="1:9" ht="24.75" customHeight="1" x14ac:dyDescent="0.2">
      <c r="A6" s="133" t="s">
        <v>192</v>
      </c>
      <c r="B6" s="130"/>
      <c r="C6" s="130"/>
      <c r="D6" s="130"/>
      <c r="E6" s="130"/>
      <c r="F6" s="130"/>
      <c r="G6" s="130"/>
      <c r="H6" s="130"/>
      <c r="I6" s="134"/>
    </row>
    <row r="7" spans="1:9" ht="24.75" customHeight="1" x14ac:dyDescent="0.2">
      <c r="A7" s="133" t="s">
        <v>192</v>
      </c>
      <c r="B7" s="130"/>
      <c r="C7" s="130"/>
      <c r="D7" s="130"/>
      <c r="E7" s="130"/>
      <c r="F7" s="130"/>
      <c r="G7" s="130"/>
      <c r="H7" s="130"/>
      <c r="I7" s="134"/>
    </row>
    <row r="8" spans="1:9" ht="24.75" customHeight="1" x14ac:dyDescent="0.2">
      <c r="A8" s="133" t="s">
        <v>192</v>
      </c>
      <c r="B8" s="130"/>
      <c r="C8" s="130"/>
      <c r="D8" s="130"/>
      <c r="E8" s="130"/>
      <c r="F8" s="130"/>
      <c r="G8" s="130"/>
      <c r="H8" s="130"/>
      <c r="I8" s="134"/>
    </row>
    <row r="9" spans="1:9" ht="25.5" customHeight="1" x14ac:dyDescent="0.2">
      <c r="A9" s="133" t="s">
        <v>192</v>
      </c>
      <c r="B9" s="131" t="s">
        <v>161</v>
      </c>
      <c r="C9" s="130"/>
      <c r="D9" s="130"/>
      <c r="E9" s="130"/>
      <c r="F9" s="130"/>
      <c r="G9" s="130"/>
      <c r="H9" s="130"/>
      <c r="I9" s="134"/>
    </row>
    <row r="10" spans="1:9" hidden="1" x14ac:dyDescent="0.3">
      <c r="A10" s="130"/>
      <c r="B10" s="130"/>
      <c r="C10" s="130"/>
      <c r="D10" s="130"/>
      <c r="E10" s="130"/>
      <c r="F10" s="130"/>
      <c r="G10" s="130"/>
      <c r="H10" s="130"/>
      <c r="I10" s="134"/>
    </row>
    <row r="11" spans="1:9" hidden="1" x14ac:dyDescent="0.3">
      <c r="A11" s="130"/>
      <c r="B11" s="130"/>
      <c r="C11" s="130"/>
      <c r="D11" s="130"/>
      <c r="E11" s="130"/>
      <c r="F11" s="130"/>
      <c r="G11" s="130"/>
      <c r="H11" s="130"/>
      <c r="I11" s="134"/>
    </row>
    <row r="15" spans="1:9" x14ac:dyDescent="0.3">
      <c r="A15" s="1130" t="s">
        <v>259</v>
      </c>
      <c r="B15" s="1131"/>
      <c r="C15" s="1131"/>
      <c r="D15" s="1131"/>
      <c r="E15" s="1131"/>
      <c r="F15" s="1131"/>
    </row>
    <row r="16" spans="1:9" x14ac:dyDescent="0.3">
      <c r="A16" s="1132"/>
      <c r="B16" s="1132"/>
      <c r="C16" s="1132"/>
      <c r="D16" s="1132"/>
      <c r="E16" s="1132"/>
      <c r="F16" s="1132"/>
    </row>
    <row r="17" spans="1:6" ht="25.5" customHeight="1" x14ac:dyDescent="0.3">
      <c r="A17" s="131" t="s">
        <v>260</v>
      </c>
      <c r="B17" s="131" t="s">
        <v>261</v>
      </c>
      <c r="C17" s="132" t="s">
        <v>263</v>
      </c>
      <c r="D17" s="131" t="s">
        <v>262</v>
      </c>
      <c r="E17" s="131" t="s">
        <v>264</v>
      </c>
      <c r="F17" s="132" t="s">
        <v>265</v>
      </c>
    </row>
    <row r="18" spans="1:6" ht="24.75" customHeight="1" x14ac:dyDescent="0.2">
      <c r="A18" s="133" t="s">
        <v>192</v>
      </c>
      <c r="B18" s="130"/>
      <c r="C18" s="130"/>
      <c r="D18" s="130"/>
      <c r="E18" s="130"/>
      <c r="F18" s="130"/>
    </row>
    <row r="19" spans="1:6" ht="26.25" customHeight="1" x14ac:dyDescent="0.2">
      <c r="A19" s="133" t="s">
        <v>192</v>
      </c>
      <c r="B19" s="130"/>
      <c r="C19" s="130"/>
      <c r="D19" s="130"/>
      <c r="E19" s="130"/>
      <c r="F19" s="130"/>
    </row>
    <row r="20" spans="1:6" ht="24.75" customHeight="1" x14ac:dyDescent="0.2">
      <c r="A20" s="133" t="s">
        <v>192</v>
      </c>
      <c r="B20" s="130"/>
      <c r="C20" s="130"/>
      <c r="D20" s="130"/>
      <c r="E20" s="130"/>
      <c r="F20" s="130"/>
    </row>
    <row r="21" spans="1:6" ht="25.5" customHeight="1" x14ac:dyDescent="0.2">
      <c r="A21" s="133" t="s">
        <v>192</v>
      </c>
      <c r="B21" s="130"/>
      <c r="C21" s="130"/>
      <c r="D21" s="130"/>
      <c r="E21" s="130"/>
      <c r="F21" s="130"/>
    </row>
    <row r="22" spans="1:6" ht="24.75" customHeight="1" x14ac:dyDescent="0.2">
      <c r="A22" s="133" t="s">
        <v>192</v>
      </c>
      <c r="B22" s="131" t="s">
        <v>161</v>
      </c>
      <c r="C22" s="130"/>
      <c r="D22" s="130"/>
      <c r="E22" s="130"/>
      <c r="F22" s="130"/>
    </row>
  </sheetData>
  <mergeCells count="2">
    <mergeCell ref="A2:F3"/>
    <mergeCell ref="A15:F16"/>
  </mergeCells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個人用</vt:lpstr>
      <vt:lpstr>連名用</vt:lpstr>
      <vt:lpstr>法人用</vt:lpstr>
      <vt:lpstr>参考資料（茶以外の方）</vt:lpstr>
      <vt:lpstr>個人用!Print_Area</vt:lpstr>
      <vt:lpstr>法人用!Print_Area</vt:lpstr>
      <vt:lpstr>連名用!Print_Area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松野 朋康</cp:lastModifiedBy>
  <cp:lastPrinted>2025-01-23T09:30:30Z</cp:lastPrinted>
  <dcterms:created xsi:type="dcterms:W3CDTF">2019-05-31T06:51:33Z</dcterms:created>
  <dcterms:modified xsi:type="dcterms:W3CDTF">2025-01-28T09:31:11Z</dcterms:modified>
</cp:coreProperties>
</file>